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1295" windowHeight="7620" firstSheet="7" activeTab="14"/>
  </bookViews>
  <sheets>
    <sheet name="Stat_Pocket " sheetId="4" state="hidden" r:id="rId1"/>
    <sheet name="Sheet2" sheetId="5" state="hidden" r:id="rId2"/>
    <sheet name="Health T1" sheetId="18" r:id="rId3"/>
    <sheet name="Health T2" sheetId="6" r:id="rId4"/>
    <sheet name="Health T3" sheetId="7" r:id="rId5"/>
    <sheet name="Health T4" sheetId="8" r:id="rId6"/>
    <sheet name="Health T5" sheetId="9" r:id="rId7"/>
    <sheet name="Health T6" sheetId="10" r:id="rId8"/>
    <sheet name="Health T7" sheetId="11" r:id="rId9"/>
    <sheet name="Health T8" sheetId="12" r:id="rId10"/>
    <sheet name="Health T9" sheetId="13" r:id="rId11"/>
    <sheet name="Health T10" sheetId="14" r:id="rId12"/>
    <sheet name="Health T11" sheetId="15" r:id="rId13"/>
    <sheet name="Health T12" sheetId="16" r:id="rId14"/>
    <sheet name="Health13" sheetId="19" r:id="rId15"/>
  </sheets>
  <definedNames>
    <definedName name="_xlnm.Print_Area" localSheetId="13">'Health T12'!$A$1:$I$29</definedName>
    <definedName name="_xlnm.Print_Area" localSheetId="5">'Health T4'!$A$1:$H$30</definedName>
    <definedName name="_xlnm.Print_Area" localSheetId="8">'Health T7'!$A$1:$P$34</definedName>
    <definedName name="_xlnm.Print_Area" localSheetId="14">Health13!$A$1:$H$31</definedName>
  </definedNames>
  <calcPr calcId="124519"/>
</workbook>
</file>

<file path=xl/calcChain.xml><?xml version="1.0" encoding="utf-8"?>
<calcChain xmlns="http://schemas.openxmlformats.org/spreadsheetml/2006/main">
  <c r="G26" i="19"/>
  <c r="F26"/>
  <c r="E26"/>
  <c r="D26"/>
  <c r="C26"/>
  <c r="B26"/>
  <c r="F25" i="18" l="1"/>
  <c r="E25"/>
  <c r="D25"/>
  <c r="C25"/>
  <c r="B25"/>
  <c r="Q17" i="14"/>
  <c r="P17"/>
  <c r="P15"/>
  <c r="Q15"/>
  <c r="Q9"/>
  <c r="P9"/>
  <c r="G24" i="16"/>
  <c r="F24"/>
  <c r="E24"/>
  <c r="D24"/>
  <c r="C24"/>
  <c r="B24"/>
  <c r="Q26" i="15" l="1"/>
  <c r="P26"/>
  <c r="O26"/>
  <c r="N26"/>
  <c r="M26"/>
  <c r="L26"/>
  <c r="K26"/>
  <c r="J26"/>
  <c r="I26"/>
  <c r="H26"/>
  <c r="G26"/>
  <c r="F26"/>
  <c r="E26"/>
  <c r="D26"/>
  <c r="C26"/>
  <c r="B26"/>
  <c r="O26" i="14"/>
  <c r="N26"/>
  <c r="M26"/>
  <c r="L26"/>
  <c r="K26"/>
  <c r="J26"/>
  <c r="I26"/>
  <c r="H26"/>
  <c r="G26"/>
  <c r="F26"/>
  <c r="E26"/>
  <c r="D26"/>
  <c r="C26"/>
  <c r="B26"/>
  <c r="Q26"/>
  <c r="P26"/>
  <c r="M27" i="13"/>
  <c r="L27"/>
  <c r="K27"/>
  <c r="J27"/>
  <c r="I27"/>
  <c r="H27"/>
  <c r="G27"/>
  <c r="F27"/>
  <c r="E27"/>
  <c r="D27"/>
  <c r="C27"/>
  <c r="B27"/>
  <c r="O28" i="12"/>
  <c r="N28"/>
  <c r="M28"/>
  <c r="L28"/>
  <c r="K28"/>
  <c r="J28"/>
  <c r="I28"/>
  <c r="H28"/>
  <c r="G28"/>
  <c r="F28"/>
  <c r="E28"/>
  <c r="D28"/>
  <c r="C28"/>
  <c r="B28"/>
  <c r="O26" i="11"/>
  <c r="N26"/>
  <c r="M26"/>
  <c r="L26"/>
  <c r="K26"/>
  <c r="J26"/>
  <c r="I26"/>
  <c r="H26"/>
  <c r="G26"/>
  <c r="F26"/>
  <c r="E26"/>
  <c r="D26"/>
  <c r="C26"/>
  <c r="B26"/>
  <c r="Q25" i="10"/>
  <c r="P25"/>
  <c r="O25"/>
  <c r="N25"/>
  <c r="M25"/>
  <c r="L25"/>
  <c r="K25"/>
  <c r="J25"/>
  <c r="I25"/>
  <c r="H25"/>
  <c r="G25"/>
  <c r="F25"/>
  <c r="E25"/>
  <c r="D25"/>
  <c r="C25"/>
  <c r="B25"/>
  <c r="G25" i="8"/>
  <c r="F25"/>
  <c r="E25"/>
  <c r="D25"/>
  <c r="C25"/>
  <c r="B25"/>
  <c r="H26" i="7"/>
  <c r="G26"/>
  <c r="F26"/>
  <c r="D26"/>
  <c r="C26"/>
  <c r="B26"/>
  <c r="G25" i="6"/>
  <c r="F25"/>
  <c r="E25"/>
  <c r="D25"/>
  <c r="C25"/>
  <c r="B25"/>
  <c r="E22" i="5" l="1"/>
  <c r="F22"/>
  <c r="G5"/>
  <c r="G6"/>
  <c r="G7"/>
  <c r="G8"/>
  <c r="G9"/>
  <c r="G10"/>
  <c r="G11"/>
  <c r="G12"/>
  <c r="G13"/>
  <c r="G14"/>
  <c r="G15"/>
  <c r="G17"/>
  <c r="G18"/>
  <c r="G19"/>
  <c r="G20"/>
  <c r="G21"/>
  <c r="B22"/>
  <c r="C22"/>
  <c r="D5"/>
  <c r="D6"/>
  <c r="D7"/>
  <c r="D8"/>
  <c r="D9"/>
  <c r="D10"/>
  <c r="D11"/>
  <c r="D12"/>
  <c r="D13"/>
  <c r="D14"/>
  <c r="D15"/>
  <c r="D17"/>
  <c r="D18"/>
  <c r="D19"/>
  <c r="D20"/>
  <c r="D21"/>
  <c r="U22"/>
  <c r="T22"/>
  <c r="S22"/>
  <c r="R22"/>
  <c r="Q22"/>
  <c r="P22"/>
  <c r="O22"/>
  <c r="N22"/>
  <c r="M22"/>
  <c r="L22"/>
  <c r="K22"/>
  <c r="J22"/>
  <c r="I22"/>
  <c r="H22"/>
  <c r="Q182" i="4"/>
  <c r="P182"/>
  <c r="O182"/>
  <c r="N182"/>
  <c r="M182"/>
  <c r="K182"/>
  <c r="J182"/>
  <c r="I182"/>
  <c r="G182"/>
  <c r="F182"/>
  <c r="E182"/>
  <c r="D182"/>
  <c r="C182"/>
  <c r="B182"/>
  <c r="S151"/>
  <c r="R151"/>
  <c r="Q151"/>
  <c r="P151"/>
  <c r="O151"/>
  <c r="N151"/>
  <c r="M151"/>
  <c r="L151"/>
  <c r="L164" s="1"/>
  <c r="L182" s="1"/>
  <c r="K151"/>
  <c r="J151"/>
  <c r="I151"/>
  <c r="H151"/>
  <c r="H164" s="1"/>
  <c r="H182" s="1"/>
  <c r="G151"/>
  <c r="F151"/>
  <c r="E151"/>
  <c r="D151"/>
  <c r="C151"/>
  <c r="B151"/>
  <c r="G119"/>
  <c r="F119"/>
  <c r="E119"/>
  <c r="D119"/>
  <c r="C119"/>
  <c r="B119"/>
  <c r="H89"/>
  <c r="G89"/>
  <c r="F89"/>
  <c r="E89"/>
  <c r="D89"/>
  <c r="C89"/>
  <c r="B76"/>
  <c r="B89" s="1"/>
  <c r="G54"/>
  <c r="F54"/>
  <c r="E54"/>
  <c r="D54"/>
  <c r="C54"/>
  <c r="B54"/>
  <c r="E25"/>
  <c r="D25"/>
  <c r="C25"/>
  <c r="B25"/>
  <c r="F12"/>
  <c r="F8"/>
  <c r="F7"/>
  <c r="F25" s="1"/>
</calcChain>
</file>

<file path=xl/sharedStrings.xml><?xml version="1.0" encoding="utf-8"?>
<sst xmlns="http://schemas.openxmlformats.org/spreadsheetml/2006/main" count="1638" uniqueCount="223">
  <si>
    <t>Kutaa K. Fayyaa</t>
  </si>
  <si>
    <t>Part K. Health</t>
  </si>
  <si>
    <t xml:space="preserve">Buufata fayyaa </t>
  </si>
  <si>
    <t>Kellaa fayyaa</t>
  </si>
  <si>
    <t>Faarmaasii</t>
  </si>
  <si>
    <t xml:space="preserve">Kan biro </t>
  </si>
  <si>
    <t>Dimshaasha</t>
  </si>
  <si>
    <t xml:space="preserve">  Health centers </t>
  </si>
  <si>
    <t>Health posts</t>
  </si>
  <si>
    <t>Pharmacy</t>
  </si>
  <si>
    <t>Others</t>
  </si>
  <si>
    <t xml:space="preserve">Total </t>
  </si>
  <si>
    <t>Maqaa hospitaalaa</t>
  </si>
  <si>
    <t>General Hospital</t>
  </si>
  <si>
    <t xml:space="preserve">Specialized Hospital </t>
  </si>
  <si>
    <t xml:space="preserve">Referral Hospital </t>
  </si>
  <si>
    <t xml:space="preserve">Baay’ina Hospitala </t>
  </si>
  <si>
    <t xml:space="preserve">Baay’isa Siree </t>
  </si>
  <si>
    <t xml:space="preserve">No. of Hos. </t>
  </si>
  <si>
    <t xml:space="preserve">No. of beds </t>
  </si>
  <si>
    <t>No. of Hos.</t>
  </si>
  <si>
    <t>Name of Hospitals</t>
  </si>
  <si>
    <t>Godina/ Aanaa</t>
  </si>
  <si>
    <t>Buufata fayyaa</t>
  </si>
  <si>
    <t>Mana qoriichaa baadiyyaa</t>
  </si>
  <si>
    <t>Kan biroo</t>
  </si>
  <si>
    <t>Kilinika</t>
  </si>
  <si>
    <t>Giddu galeessa</t>
  </si>
  <si>
    <t xml:space="preserve">Ol aanaa </t>
  </si>
  <si>
    <t xml:space="preserve">Clinic </t>
  </si>
  <si>
    <t xml:space="preserve">Medium </t>
  </si>
  <si>
    <t>Higher clinic</t>
  </si>
  <si>
    <t>Health centers</t>
  </si>
  <si>
    <t> Pharmacy</t>
  </si>
  <si>
    <t> Rural drug vendor</t>
  </si>
  <si>
    <t> Others</t>
  </si>
  <si>
    <t>No. of Clinics by Level</t>
  </si>
  <si>
    <t>Qondaala fayyaa</t>
  </si>
  <si>
    <t>Farmaasistii</t>
  </si>
  <si>
    <t>Ogeessa saanitara</t>
  </si>
  <si>
    <t>Gargaaraa  fayyaa</t>
  </si>
  <si>
    <t>Eksiteenshinii fayyaa</t>
  </si>
  <si>
    <t>Teekinishaanii</t>
  </si>
  <si>
    <t>Doktora</t>
  </si>
  <si>
    <t>Laab.</t>
  </si>
  <si>
    <t>X-ray</t>
  </si>
  <si>
    <t>Dhi</t>
  </si>
  <si>
    <t>Dha</t>
  </si>
  <si>
    <t>M</t>
  </si>
  <si>
    <t>F</t>
  </si>
  <si>
    <t xml:space="preserve">Doctors </t>
  </si>
  <si>
    <t>Health officer</t>
  </si>
  <si>
    <t>Nurses</t>
  </si>
  <si>
    <t>Pharmacists</t>
  </si>
  <si>
    <t>Sanitarians</t>
  </si>
  <si>
    <t>Health assistants</t>
  </si>
  <si>
    <t xml:space="preserve"> health extention</t>
  </si>
  <si>
    <t>Lab.</t>
  </si>
  <si>
    <t>Technicians</t>
  </si>
  <si>
    <t>Dooktoora</t>
  </si>
  <si>
    <t>Naarsoota</t>
  </si>
  <si>
    <t xml:space="preserve">Baay’ina wal’aanamtootaa </t>
  </si>
  <si>
    <t>Qorannaa laaboraatoorii</t>
  </si>
  <si>
    <t>Qorannaa Raajii</t>
  </si>
  <si>
    <t xml:space="preserve">Baqaaqsuu fi suphuu </t>
  </si>
  <si>
    <t xml:space="preserve">Yeroo duraaf </t>
  </si>
  <si>
    <t xml:space="preserve">Deddeebi’anii </t>
  </si>
  <si>
    <t xml:space="preserve">Ciisanii </t>
  </si>
  <si>
    <t xml:space="preserve">First incidence </t>
  </si>
  <si>
    <t>Repeatedly treated</t>
  </si>
  <si>
    <t>In patients admission</t>
  </si>
  <si>
    <t>Laboratory test</t>
  </si>
  <si>
    <t>X-RAY</t>
  </si>
  <si>
    <t xml:space="preserve">Operation </t>
  </si>
  <si>
    <t xml:space="preserve">Number of patients </t>
  </si>
  <si>
    <t xml:space="preserve">Yeroo duraaf kan wal’aanaman </t>
  </si>
  <si>
    <t>Deddeebi’anii Kan wal’aanaman</t>
  </si>
  <si>
    <t>Dhaabillee fayyaa mootummaa</t>
  </si>
  <si>
    <t>Dhaabillee fayyaa miti-mootummaa</t>
  </si>
  <si>
    <t>Hoospitaala</t>
  </si>
  <si>
    <t>Buufataa fayyaa</t>
  </si>
  <si>
    <t>Keella fayyaa</t>
  </si>
  <si>
    <t>Hospital</t>
  </si>
  <si>
    <t>Clinics</t>
  </si>
  <si>
    <t>Government health institutions</t>
  </si>
  <si>
    <t>Non-government health institutions</t>
  </si>
  <si>
    <t>Dhukubsattoota qurcii</t>
  </si>
  <si>
    <t>Dhukubsattoota sombaa</t>
  </si>
  <si>
    <t>Dhukubsattoota busaa</t>
  </si>
  <si>
    <t>Dhukkubsatoota ‘HIV’</t>
  </si>
  <si>
    <t>Namoota 'HIV'ii qaban</t>
  </si>
  <si>
    <t>Namoota haaraa HIV'iin qabaman</t>
  </si>
  <si>
    <t>Namoota 'HIV AIDs' du'an</t>
  </si>
  <si>
    <t xml:space="preserve">Dhi </t>
  </si>
  <si>
    <t>Leprosy</t>
  </si>
  <si>
    <t>TB Patients</t>
  </si>
  <si>
    <t>Malaria Patients</t>
  </si>
  <si>
    <t>HIV Carriers</t>
  </si>
  <si>
    <t>Newly identified HIV Carriers</t>
  </si>
  <si>
    <t>Death due to HIV/AIDS</t>
  </si>
  <si>
    <t xml:space="preserve">‘HIV’ Patients </t>
  </si>
  <si>
    <t>Maqaa dhukkuba adda addaa</t>
  </si>
  <si>
    <t>Dhukubsattoota waliigalaa</t>
  </si>
  <si>
    <t>Dhukkubsatoota Qurcii</t>
  </si>
  <si>
    <t>Dhukkubsatoota Sombaa</t>
  </si>
  <si>
    <t>Dhukkubsatoota Busaa</t>
  </si>
  <si>
    <t>Total petient</t>
  </si>
  <si>
    <t xml:space="preserve">Name of Different deseases </t>
  </si>
  <si>
    <t>‘HIV’ Patients</t>
  </si>
  <si>
    <t>Gosa Tajaajila Haadholiif kennamanii</t>
  </si>
  <si>
    <t>Walitti</t>
  </si>
  <si>
    <t>Da'umsa  dura</t>
  </si>
  <si>
    <t>Da'umsa boodaa</t>
  </si>
  <si>
    <t xml:space="preserve">  karoora maatii</t>
  </si>
  <si>
    <t>Family planning service</t>
  </si>
  <si>
    <t>Total</t>
  </si>
  <si>
    <t>Antenatal care</t>
  </si>
  <si>
    <t>Postnatal care</t>
  </si>
  <si>
    <t>Typs of services given to Mothers</t>
  </si>
  <si>
    <t xml:space="preserve">Deggersa ogeessotan Da’an  </t>
  </si>
  <si>
    <t xml:space="preserve">Delivery service given by skilled  professionals </t>
  </si>
  <si>
    <t xml:space="preserve">Jimmaa </t>
  </si>
  <si>
    <t xml:space="preserve">Guji </t>
  </si>
  <si>
    <t xml:space="preserve">Horro Guduru </t>
  </si>
  <si>
    <t>Hararge Lixa</t>
  </si>
  <si>
    <t xml:space="preserve">Shawa kaabaa </t>
  </si>
  <si>
    <t>Wallagga Lixa</t>
  </si>
  <si>
    <t xml:space="preserve">Ilu abbaboora </t>
  </si>
  <si>
    <t xml:space="preserve">Shawa Baha </t>
  </si>
  <si>
    <t xml:space="preserve">Shawa Dhiyaa </t>
  </si>
  <si>
    <t>Wallagga Bahaa</t>
  </si>
  <si>
    <t>Shawa Kibba Lixaa</t>
  </si>
  <si>
    <t xml:space="preserve">Arsii </t>
  </si>
  <si>
    <t>Arsii Lixa</t>
  </si>
  <si>
    <t xml:space="preserve">Baalee </t>
  </si>
  <si>
    <t xml:space="preserve">Boorana </t>
  </si>
  <si>
    <t>Kellem Wollega</t>
  </si>
  <si>
    <t xml:space="preserve">Godina Addaa </t>
  </si>
  <si>
    <t xml:space="preserve">Hararge Baha </t>
  </si>
  <si>
    <t>Jimma</t>
  </si>
  <si>
    <t>Guji</t>
  </si>
  <si>
    <t>Horo Guduru Wollega</t>
  </si>
  <si>
    <t>West Hararge</t>
  </si>
  <si>
    <t>North Shewa</t>
  </si>
  <si>
    <t>West Wollega</t>
  </si>
  <si>
    <t>Ilu aba Bora</t>
  </si>
  <si>
    <t>East Shewa</t>
  </si>
  <si>
    <t>West Shewa</t>
  </si>
  <si>
    <t>East Wollega</t>
  </si>
  <si>
    <t>South West Shewa</t>
  </si>
  <si>
    <t>Arsi</t>
  </si>
  <si>
    <t>Arsi Lixa</t>
  </si>
  <si>
    <t>Baalee</t>
  </si>
  <si>
    <t>Borana</t>
  </si>
  <si>
    <t>East Hararge</t>
  </si>
  <si>
    <t>Special Zone</t>
  </si>
  <si>
    <t xml:space="preserve">Ida'ama </t>
  </si>
  <si>
    <t xml:space="preserve">NA </t>
  </si>
  <si>
    <t>Ciisanii kan wal'aanaman</t>
  </si>
  <si>
    <t>NA</t>
  </si>
  <si>
    <t>Zone</t>
  </si>
  <si>
    <t xml:space="preserve">Madda: Statistikaal Abistraktii Godinaalee irraa </t>
  </si>
  <si>
    <t xml:space="preserve">Sourse: Zonal Statistical Abstract </t>
  </si>
  <si>
    <t>Godina</t>
  </si>
  <si>
    <t xml:space="preserve">Zone </t>
  </si>
  <si>
    <t xml:space="preserve">Aanaa </t>
  </si>
  <si>
    <t> Zone</t>
  </si>
  <si>
    <t xml:space="preserve">Baay’ina kilinikii Sadarkaadhan </t>
  </si>
  <si>
    <r>
      <t>Gabatee K.1.</t>
    </r>
    <r>
      <rPr>
        <sz val="11"/>
        <color rgb="FF000000"/>
        <rFont val="Arial"/>
        <family val="2"/>
      </rPr>
      <t xml:space="preserve">  Baay'ina dhaabbilee tajaajila eegumsa fayyaa gosaa fi sadarkaadhaan</t>
    </r>
    <r>
      <rPr>
        <sz val="11"/>
        <color theme="1"/>
        <rFont val="Arial"/>
        <family val="2"/>
      </rPr>
      <t xml:space="preserve"> (Mootummaa), Bara 2006</t>
    </r>
  </si>
  <si>
    <r>
      <t xml:space="preserve">Table K.1. </t>
    </r>
    <r>
      <rPr>
        <sz val="11"/>
        <color theme="1"/>
        <rFont val="Arial"/>
        <family val="2"/>
      </rPr>
      <t xml:space="preserve">Number of health institutions by type and level  </t>
    </r>
    <r>
      <rPr>
        <sz val="11"/>
        <color rgb="FFFF0000"/>
        <rFont val="Arial"/>
        <family val="2"/>
      </rPr>
      <t xml:space="preserve"> </t>
    </r>
    <r>
      <rPr>
        <sz val="11"/>
        <color rgb="FF00B050"/>
        <rFont val="Arial"/>
        <family val="2"/>
      </rPr>
      <t xml:space="preserve"> </t>
    </r>
    <r>
      <rPr>
        <sz val="11"/>
        <color theme="1"/>
        <rFont val="Arial"/>
        <family val="2"/>
      </rPr>
      <t>(Government), Year 2013/2014</t>
    </r>
  </si>
  <si>
    <r>
      <t>Gabatee K.2.</t>
    </r>
    <r>
      <rPr>
        <sz val="11"/>
        <color rgb="FF000000"/>
        <rFont val="Arial"/>
        <family val="2"/>
      </rPr>
      <t xml:space="preserve">  Baay'ina Hospitaalotaa sadarkaadhaan</t>
    </r>
    <r>
      <rPr>
        <sz val="11"/>
        <color theme="1"/>
        <rFont val="Arial"/>
        <family val="2"/>
      </rPr>
      <t xml:space="preserve"> (Mootummaa), Bara 2006</t>
    </r>
  </si>
  <si>
    <r>
      <t xml:space="preserve">Table K.2. </t>
    </r>
    <r>
      <rPr>
        <sz val="11"/>
        <color rgb="FF000000"/>
        <rFont val="Arial"/>
        <family val="2"/>
      </rPr>
      <t>Number of Hospitals by level    (Government), 2013/2014</t>
    </r>
  </si>
  <si>
    <r>
      <t xml:space="preserve">GabateeK.3. </t>
    </r>
    <r>
      <rPr>
        <sz val="11"/>
        <color rgb="FF000000"/>
        <rFont val="Arial"/>
        <family val="2"/>
      </rPr>
      <t>Baay’ina dhaabbilee tajaajila eegumsa fayyaa gosa fi sadarkaadhaan (Miti Mootummaa), 2006</t>
    </r>
  </si>
  <si>
    <r>
      <t xml:space="preserve">Table K.3. </t>
    </r>
    <r>
      <rPr>
        <sz val="11"/>
        <color rgb="FF000000"/>
        <rFont val="Arial"/>
        <family val="2"/>
      </rPr>
      <t>Number of health institutions by type and level (Non government), 2013/2014</t>
    </r>
  </si>
  <si>
    <r>
      <t>Gabatee K.4.</t>
    </r>
    <r>
      <rPr>
        <i/>
        <sz val="11"/>
        <color rgb="FF000000"/>
        <rFont val="Arial"/>
        <family val="2"/>
      </rPr>
      <t xml:space="preserve">  Baay'ina Hospitaalotaa sadarkaadhaan</t>
    </r>
    <r>
      <rPr>
        <i/>
        <sz val="11"/>
        <color theme="1"/>
        <rFont val="Arial"/>
        <family val="2"/>
      </rPr>
      <t xml:space="preserve"> (Miti Mootummaa), Bara 2006</t>
    </r>
  </si>
  <si>
    <r>
      <t xml:space="preserve">Table K.4. </t>
    </r>
    <r>
      <rPr>
        <i/>
        <sz val="11"/>
        <color rgb="FF000000"/>
        <rFont val="Arial"/>
        <family val="2"/>
      </rPr>
      <t>Number of Hospitals by level   (Non Government), 2013/2014</t>
    </r>
  </si>
  <si>
    <r>
      <t xml:space="preserve">Table K.5. </t>
    </r>
    <r>
      <rPr>
        <i/>
        <sz val="11"/>
        <color rgb="FF000000"/>
        <rFont val="Arial"/>
        <family val="2"/>
      </rPr>
      <t>Number of medical personnel by sex (Governmet), Year 2013/2014</t>
    </r>
  </si>
  <si>
    <r>
      <t xml:space="preserve">Gabatee K.5. </t>
    </r>
    <r>
      <rPr>
        <i/>
        <sz val="11"/>
        <color rgb="FF000000"/>
        <rFont val="Arial"/>
        <family val="2"/>
      </rPr>
      <t>Baay'ina ogeessota fayyaa saalaan (Mootummaa), 2006</t>
    </r>
  </si>
  <si>
    <r>
      <rPr>
        <b/>
        <i/>
        <sz val="11"/>
        <color rgb="FF000000"/>
        <rFont val="Arial"/>
        <family val="2"/>
      </rPr>
      <t xml:space="preserve">Gabatee K.6. </t>
    </r>
    <r>
      <rPr>
        <i/>
        <sz val="11"/>
        <color rgb="FF000000"/>
        <rFont val="Arial"/>
        <family val="2"/>
      </rPr>
      <t>Baay’ina ogeessota eegumsa Fayyaa saalaan (Miti Mootummaa), 2006</t>
    </r>
  </si>
  <si>
    <r>
      <rPr>
        <b/>
        <i/>
        <sz val="11"/>
        <color rgb="FF000000"/>
        <rFont val="Arial"/>
        <family val="2"/>
      </rPr>
      <t xml:space="preserve">Table K.6. </t>
    </r>
    <r>
      <rPr>
        <i/>
        <sz val="11"/>
        <color rgb="FF000000"/>
        <rFont val="Arial"/>
        <family val="2"/>
      </rPr>
      <t>Number of medical personnel  by sex (Non-government), 2013/2014</t>
    </r>
  </si>
  <si>
    <t>Gabatee K.1.  Baay'ina dhaabbilee tajaajila eegumsa fayyaa gosaa fi sadarkaadhaan (Mootummaa), Bara 2007</t>
  </si>
  <si>
    <t>Gabatee K.4.  Baay'ina Hospitaalotaa sadarkaadhaan (Miti Mootummaa), Bara 2007</t>
  </si>
  <si>
    <t>Gabatee K.5. Baay'ina ogeessota fayyaa saalaan (Mootummaa), 2007</t>
  </si>
  <si>
    <t>Gabatee K.6. Baay’ina ogeessota eegumsa Fayyaa saalaan (Miti Mootummaa), 2007</t>
  </si>
  <si>
    <t>Gabatee K.7. Baay’ina Wal’aanamtootaa Gosa Tajaajilaa fi saalaan (Mootummaa), 2007</t>
  </si>
  <si>
    <t>Gabatee K.8. Baay’ina Wal’aanamtootaa Gosa Tajaajilaa fi saalaan (Miti Mootumma), 2007</t>
  </si>
  <si>
    <t>Gabatee K.9. Baay’ina Wal’aanamtootaa gosa dhaabbilee Fayyaa fi saalaan (Mootummaa fi Miti Mootummaa), 2007</t>
  </si>
  <si>
    <t>Gabatee K.10.  Tajaajila fayyaa adda addaa gasaa fi saalaan (Mootummaa), 2007</t>
  </si>
  <si>
    <t xml:space="preserve"> Gabatee K.11.  Tajaajila fayyaa adda addaa gasaa fi saalaan (Miti Mootummaa), 2007</t>
  </si>
  <si>
    <t>Gabatee K.12. Baay'ina haadholee Tajaajila fayyaa Da’umsa duraa, Boodaa fi Karoora maatii argatan, 2007</t>
  </si>
  <si>
    <t>Table K.1. Number of health institutions by type and level    (Government), Year 2014/2015</t>
  </si>
  <si>
    <t>Table K.2. Number of Hospitals by level    (Government), 2014/2015</t>
  </si>
  <si>
    <t>Table K.4. Number of Hospitals by level   (Non Government), 2014/2015</t>
  </si>
  <si>
    <t>Table K.5. Number of medical personnel by sex (Governmet), Year 2014/2015</t>
  </si>
  <si>
    <t>Table K.6. Number of medical personnel  by sex (Non-government), 2014/2015</t>
  </si>
  <si>
    <t>Table K.7.  Number of patients by type of services and sex (Government), 2014/2015</t>
  </si>
  <si>
    <t>Table K.8. Number of patients by type of services and sex (Non Government), 2014/2015</t>
  </si>
  <si>
    <t>Table K.9.  Number of patients by type of health institutions and sex (Government and Non Government), 2014/2015</t>
  </si>
  <si>
    <t>Table K. 10.  Different medical health services by type and sex (Government), Year 2014/2015</t>
  </si>
  <si>
    <t>Table K. 11.  Different medical health services by type and sex (Non Government), 2014/2015</t>
  </si>
  <si>
    <t>Table K.12. Number of mothers received antenatal, postnatal and family planning services, 2014/2015</t>
  </si>
  <si>
    <t xml:space="preserve">North Shewa </t>
  </si>
  <si>
    <r>
      <t>Gabatee K.2.  Baay'ina Hospitaalotaa sadarkaadhaan</t>
    </r>
    <r>
      <rPr>
        <sz val="12"/>
        <color theme="1"/>
        <rFont val="Arial"/>
        <family val="2"/>
      </rPr>
      <t xml:space="preserve"> (Mootummaa), Bara 2007</t>
    </r>
  </si>
  <si>
    <t>GabateeK.3. Baay’ina dhaabbilee tajaajila eegumsa fayyaa gosa fi sadarkaadhaan (Miti Mootummaa), 2007</t>
  </si>
  <si>
    <t>Table K.3. Number of health institutions by type and level (Non government), 2014/2015</t>
  </si>
  <si>
    <t>East Hrarge</t>
  </si>
  <si>
    <t>West Arsi</t>
  </si>
  <si>
    <t>Arsii Dhiya</t>
  </si>
  <si>
    <t>Hararge Dhiya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</si>
  <si>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</si>
  <si>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</si>
  <si>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</t>
  </si>
  <si>
    <t>Shawa Lixaa</t>
  </si>
  <si>
    <t>Wallagga Lixaa</t>
  </si>
  <si>
    <t xml:space="preserve">Shawa  Lixaa </t>
  </si>
  <si>
    <t>Wallagga  Lixaa</t>
  </si>
  <si>
    <t xml:space="preserve">Shawa Lixaa </t>
  </si>
  <si>
    <t>Arsii Lixaa</t>
  </si>
  <si>
    <t>Hararge Lixaa</t>
  </si>
  <si>
    <t xml:space="preserve"> West Arsi </t>
  </si>
  <si>
    <t xml:space="preserve">West Arsi </t>
  </si>
  <si>
    <t>F.Special Zone</t>
  </si>
  <si>
    <t xml:space="preserve">  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</si>
</sst>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0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color theme="1"/>
      <name val="Times New Roman"/>
      <family val="1"/>
    </font>
    <font>
      <b/>
      <sz val="14"/>
      <color rgb="FF365F91"/>
      <name val="Times New Roman"/>
      <family val="1"/>
    </font>
    <font>
      <sz val="11"/>
      <color theme="1"/>
      <name val="Times New Roman"/>
      <family val="1"/>
    </font>
    <font>
      <sz val="9"/>
      <color rgb="FF000000"/>
      <name val="Times New Roman"/>
      <family val="1"/>
    </font>
    <font>
      <b/>
      <i/>
      <sz val="10"/>
      <color rgb="FF000000"/>
      <name val="Times New Roman"/>
      <family val="1"/>
    </font>
    <font>
      <b/>
      <sz val="11"/>
      <color rgb="FF3F3F3F"/>
      <name val="Times New Roman"/>
      <family val="1"/>
    </font>
    <font>
      <sz val="11"/>
      <color rgb="FF3F3F3F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color indexed="8"/>
      <name val="Times New Roman"/>
      <family val="1"/>
    </font>
    <font>
      <b/>
      <sz val="14"/>
      <color rgb="FF000000"/>
      <name val="Arial"/>
      <family val="2"/>
    </font>
    <font>
      <sz val="14"/>
      <color rgb="FF000000"/>
      <name val="Arial"/>
      <family val="2"/>
    </font>
    <font>
      <sz val="14"/>
      <color theme="1"/>
      <name val="Arial"/>
      <family val="2"/>
    </font>
    <font>
      <sz val="10"/>
      <name val="Times New Roman"/>
      <family val="1"/>
    </font>
    <font>
      <sz val="11"/>
      <name val="Andalus"/>
      <family val="1"/>
    </font>
    <font>
      <sz val="11"/>
      <color rgb="FF000000"/>
      <name val="Times New Roman"/>
      <family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  <font>
      <b/>
      <i/>
      <sz val="11"/>
      <color rgb="FF000000"/>
      <name val="Arial"/>
      <family val="2"/>
    </font>
    <font>
      <i/>
      <sz val="11"/>
      <color rgb="FF000000"/>
      <name val="Arial"/>
      <family val="2"/>
    </font>
    <font>
      <i/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1"/>
      <name val="Cambria"/>
      <family val="1"/>
    </font>
    <font>
      <sz val="11"/>
      <color theme="1"/>
      <name val="Cambria"/>
      <family val="1"/>
    </font>
    <font>
      <sz val="12"/>
      <color rgb="FF000000"/>
      <name val="Arial"/>
      <family val="2"/>
    </font>
    <font>
      <sz val="12"/>
      <color theme="1"/>
      <name val="Arial"/>
      <family val="2"/>
    </font>
    <font>
      <sz val="12"/>
      <color theme="1"/>
      <name val="Times New Roman"/>
      <family val="1"/>
    </font>
    <font>
      <i/>
      <sz val="14"/>
      <color rgb="FF000000"/>
      <name val="Arial"/>
      <family val="2"/>
    </font>
    <font>
      <sz val="11"/>
      <color rgb="FF000000"/>
      <name val="Calibri"/>
      <family val="2"/>
      <scheme val="minor"/>
    </font>
    <font>
      <i/>
      <sz val="12"/>
      <color rgb="FF000000"/>
      <name val="Arial"/>
      <family val="2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thin">
        <color rgb="FF3F3F3F"/>
      </left>
      <right/>
      <top style="thin">
        <color rgb="FF3F3F3F"/>
      </top>
      <bottom/>
      <diagonal/>
    </border>
    <border>
      <left style="thin">
        <color rgb="FF3F3F3F"/>
      </left>
      <right/>
      <top/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3F3F3F"/>
      </left>
      <right style="thin">
        <color rgb="FF3F3F3F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rgb="FF3F3F3F"/>
      </top>
      <bottom/>
      <diagonal/>
    </border>
    <border>
      <left style="thin">
        <color rgb="FF3F3F3F"/>
      </left>
      <right/>
      <top/>
      <bottom/>
      <diagonal/>
    </border>
    <border>
      <left/>
      <right/>
      <top/>
      <bottom style="thin">
        <color rgb="FF3F3F3F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indexed="64"/>
      </bottom>
      <diagonal/>
    </border>
    <border>
      <left/>
      <right style="thin">
        <color rgb="FF3F3F3F"/>
      </right>
      <top style="thin">
        <color rgb="FF3F3F3F"/>
      </top>
      <bottom style="thin">
        <color indexed="64"/>
      </bottom>
      <diagonal/>
    </border>
    <border>
      <left/>
      <right style="thin">
        <color indexed="64"/>
      </right>
      <top style="thin">
        <color rgb="FF3F3F3F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3F3F3F"/>
      </left>
      <right/>
      <top/>
      <bottom style="thin">
        <color indexed="64"/>
      </bottom>
      <diagonal/>
    </border>
    <border>
      <left style="thin">
        <color rgb="FF3F3F3F"/>
      </left>
      <right/>
      <top style="thin">
        <color indexed="64"/>
      </top>
      <bottom/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/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 style="thin">
        <color indexed="64"/>
      </left>
      <right/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/>
      <diagonal/>
    </border>
    <border>
      <left style="thin">
        <color rgb="FF3F3F3F"/>
      </left>
      <right style="thin">
        <color rgb="FF3F3F3F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43" fontId="27" fillId="0" borderId="0" applyFont="0" applyFill="0" applyBorder="0" applyAlignment="0" applyProtection="0"/>
    <xf numFmtId="0" fontId="30" fillId="0" borderId="0"/>
    <xf numFmtId="0" fontId="30" fillId="0" borderId="0"/>
  </cellStyleXfs>
  <cellXfs count="410">
    <xf numFmtId="0" fontId="0" fillId="0" borderId="0" xfId="0"/>
    <xf numFmtId="0" fontId="0" fillId="0" borderId="0" xfId="0"/>
    <xf numFmtId="0" fontId="3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2" borderId="1" xfId="1" applyFont="1" applyAlignment="1">
      <alignment horizontal="left" vertical="top" wrapText="1"/>
    </xf>
    <xf numFmtId="0" fontId="9" fillId="0" borderId="3" xfId="0" applyFont="1" applyBorder="1"/>
    <xf numFmtId="0" fontId="10" fillId="0" borderId="0" xfId="0" applyFont="1" applyBorder="1"/>
    <xf numFmtId="0" fontId="9" fillId="0" borderId="8" xfId="0" applyFont="1" applyBorder="1"/>
    <xf numFmtId="0" fontId="9" fillId="3" borderId="8" xfId="0" applyFont="1" applyFill="1" applyBorder="1"/>
    <xf numFmtId="0" fontId="11" fillId="3" borderId="0" xfId="0" applyFont="1" applyFill="1" applyBorder="1" applyAlignment="1">
      <alignment horizontal="left" wrapText="1" readingOrder="1"/>
    </xf>
    <xf numFmtId="0" fontId="4" fillId="3" borderId="3" xfId="0" applyFont="1" applyFill="1" applyBorder="1" applyAlignment="1">
      <alignment horizontal="left" wrapText="1" readingOrder="1"/>
    </xf>
    <xf numFmtId="0" fontId="10" fillId="3" borderId="0" xfId="0" applyFont="1" applyFill="1" applyBorder="1"/>
    <xf numFmtId="0" fontId="12" fillId="0" borderId="3" xfId="0" applyFont="1" applyBorder="1" applyAlignment="1">
      <alignment horizontal="left"/>
    </xf>
    <xf numFmtId="0" fontId="2" fillId="0" borderId="0" xfId="0" applyFont="1" applyAlignment="1">
      <alignment wrapText="1"/>
    </xf>
    <xf numFmtId="0" fontId="7" fillId="2" borderId="0" xfId="1" applyFont="1" applyBorder="1" applyAlignment="1">
      <alignment vertical="top" wrapText="1"/>
    </xf>
    <xf numFmtId="0" fontId="9" fillId="3" borderId="3" xfId="0" applyFont="1" applyFill="1" applyBorder="1"/>
    <xf numFmtId="0" fontId="8" fillId="2" borderId="4" xfId="1" applyFont="1" applyBorder="1" applyAlignment="1">
      <alignment horizontal="left" vertical="top" wrapText="1"/>
    </xf>
    <xf numFmtId="0" fontId="8" fillId="2" borderId="3" xfId="1" applyFont="1" applyBorder="1" applyAlignment="1">
      <alignment horizontal="left" vertical="top" wrapText="1"/>
    </xf>
    <xf numFmtId="0" fontId="13" fillId="0" borderId="0" xfId="0" applyFont="1" applyAlignment="1">
      <alignment horizontal="left"/>
    </xf>
    <xf numFmtId="0" fontId="15" fillId="0" borderId="0" xfId="0" applyFont="1"/>
    <xf numFmtId="0" fontId="9" fillId="0" borderId="13" xfId="0" applyFont="1" applyBorder="1"/>
    <xf numFmtId="0" fontId="16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top" wrapText="1"/>
    </xf>
    <xf numFmtId="0" fontId="18" fillId="0" borderId="0" xfId="0" applyFont="1" applyAlignment="1">
      <alignment horizontal="left"/>
    </xf>
    <xf numFmtId="0" fontId="8" fillId="2" borderId="5" xfId="1" applyFont="1" applyBorder="1" applyAlignment="1">
      <alignment horizontal="left" vertical="top" wrapText="1"/>
    </xf>
    <xf numFmtId="0" fontId="7" fillId="2" borderId="1" xfId="1" applyFont="1" applyAlignment="1">
      <alignment vertical="top" wrapText="1"/>
    </xf>
    <xf numFmtId="0" fontId="8" fillId="2" borderId="4" xfId="1" applyFont="1" applyBorder="1" applyAlignment="1">
      <alignment horizontal="center" vertical="top" wrapText="1"/>
    </xf>
    <xf numFmtId="0" fontId="8" fillId="2" borderId="9" xfId="1" applyFont="1" applyBorder="1" applyAlignment="1">
      <alignment horizontal="center" vertical="top" wrapText="1"/>
    </xf>
    <xf numFmtId="0" fontId="8" fillId="2" borderId="5" xfId="1" applyFont="1" applyBorder="1" applyAlignment="1">
      <alignment horizontal="center" vertical="top" wrapText="1"/>
    </xf>
    <xf numFmtId="0" fontId="7" fillId="2" borderId="2" xfId="1" applyFont="1" applyBorder="1" applyAlignment="1">
      <alignment vertical="top" wrapText="1"/>
    </xf>
    <xf numFmtId="0" fontId="8" fillId="2" borderId="6" xfId="1" applyFont="1" applyBorder="1" applyAlignment="1">
      <alignment horizontal="left" vertical="top" wrapText="1"/>
    </xf>
    <xf numFmtId="0" fontId="12" fillId="0" borderId="13" xfId="0" applyFont="1" applyBorder="1" applyAlignment="1">
      <alignment horizontal="left"/>
    </xf>
    <xf numFmtId="0" fontId="7" fillId="2" borderId="3" xfId="1" applyFont="1" applyBorder="1" applyAlignment="1">
      <alignment horizontal="right" vertical="top" wrapText="1"/>
    </xf>
    <xf numFmtId="0" fontId="8" fillId="2" borderId="1" xfId="1" applyFont="1" applyAlignment="1">
      <alignment horizontal="center" vertical="top" wrapText="1"/>
    </xf>
    <xf numFmtId="0" fontId="8" fillId="2" borderId="2" xfId="1" applyFont="1" applyBorder="1" applyAlignment="1">
      <alignment horizontal="center" vertical="top" wrapText="1"/>
    </xf>
    <xf numFmtId="0" fontId="8" fillId="2" borderId="3" xfId="1" applyFont="1" applyBorder="1" applyAlignment="1">
      <alignment horizontal="center" vertical="top" wrapText="1"/>
    </xf>
    <xf numFmtId="0" fontId="8" fillId="2" borderId="34" xfId="1" applyFont="1" applyBorder="1" applyAlignment="1">
      <alignment horizontal="center" vertical="top" wrapText="1"/>
    </xf>
    <xf numFmtId="0" fontId="8" fillId="3" borderId="1" xfId="1" applyFont="1" applyFill="1" applyAlignment="1">
      <alignment horizontal="center" vertical="top" wrapText="1"/>
    </xf>
    <xf numFmtId="0" fontId="8" fillId="2" borderId="5" xfId="1" applyFont="1" applyBorder="1" applyAlignment="1">
      <alignment horizontal="center" vertical="top"/>
    </xf>
    <xf numFmtId="0" fontId="8" fillId="2" borderId="1" xfId="1" applyFont="1" applyAlignment="1">
      <alignment horizontal="center" vertical="top"/>
    </xf>
    <xf numFmtId="0" fontId="9" fillId="2" borderId="1" xfId="1" applyFont="1" applyAlignment="1">
      <alignment horizontal="center" vertical="top" wrapText="1"/>
    </xf>
    <xf numFmtId="0" fontId="8" fillId="2" borderId="30" xfId="1" applyFont="1" applyBorder="1" applyAlignment="1">
      <alignment horizontal="center" vertical="top" wrapText="1"/>
    </xf>
    <xf numFmtId="0" fontId="8" fillId="2" borderId="4" xfId="1" applyFont="1" applyBorder="1" applyAlignment="1">
      <alignment horizontal="center" vertical="top"/>
    </xf>
    <xf numFmtId="0" fontId="8" fillId="3" borderId="5" xfId="1" applyFont="1" applyFill="1" applyBorder="1" applyAlignment="1">
      <alignment horizontal="center" vertical="top" wrapText="1"/>
    </xf>
    <xf numFmtId="0" fontId="4" fillId="3" borderId="1" xfId="1" applyFont="1" applyFill="1" applyAlignment="1">
      <alignment horizontal="center" vertical="top" wrapText="1"/>
    </xf>
    <xf numFmtId="0" fontId="7" fillId="2" borderId="30" xfId="1" applyFont="1" applyBorder="1" applyAlignment="1">
      <alignment horizontal="center" vertical="top" wrapText="1"/>
    </xf>
    <xf numFmtId="0" fontId="7" fillId="2" borderId="4" xfId="1" applyFont="1" applyBorder="1" applyAlignment="1">
      <alignment horizontal="center" vertical="top" wrapText="1"/>
    </xf>
    <xf numFmtId="0" fontId="7" fillId="2" borderId="3" xfId="1" applyFont="1" applyBorder="1" applyAlignment="1">
      <alignment horizontal="center" vertical="top"/>
    </xf>
    <xf numFmtId="0" fontId="7" fillId="2" borderId="3" xfId="1" applyFont="1" applyBorder="1" applyAlignment="1">
      <alignment horizontal="center" vertical="top" wrapText="1"/>
    </xf>
    <xf numFmtId="0" fontId="7" fillId="2" borderId="29" xfId="1" applyFont="1" applyBorder="1" applyAlignment="1">
      <alignment horizontal="center" vertical="top" wrapText="1"/>
    </xf>
    <xf numFmtId="0" fontId="7" fillId="2" borderId="1" xfId="1" applyFont="1" applyAlignment="1">
      <alignment horizontal="center" vertical="top" wrapText="1"/>
    </xf>
    <xf numFmtId="0" fontId="7" fillId="2" borderId="2" xfId="1" applyFont="1" applyBorder="1" applyAlignment="1">
      <alignment horizontal="center" vertical="top" wrapText="1"/>
    </xf>
    <xf numFmtId="0" fontId="7" fillId="2" borderId="1" xfId="1" applyFont="1" applyAlignment="1">
      <alignment horizontal="center" vertical="top"/>
    </xf>
    <xf numFmtId="0" fontId="7" fillId="2" borderId="0" xfId="1" applyFont="1" applyBorder="1" applyAlignment="1">
      <alignment horizontal="center" vertical="top" wrapText="1"/>
    </xf>
    <xf numFmtId="0" fontId="7" fillId="2" borderId="3" xfId="1" applyFont="1" applyBorder="1" applyAlignment="1">
      <alignment vertical="top" wrapText="1"/>
    </xf>
    <xf numFmtId="0" fontId="7" fillId="2" borderId="1" xfId="1" applyFont="1" applyAlignment="1">
      <alignment horizontal="left" vertical="top" wrapText="1"/>
    </xf>
    <xf numFmtId="0" fontId="7" fillId="2" borderId="0" xfId="1" applyFont="1" applyBorder="1" applyAlignment="1">
      <alignment horizontal="left" vertical="top" wrapText="1"/>
    </xf>
    <xf numFmtId="0" fontId="7" fillId="2" borderId="29" xfId="1" applyFont="1" applyBorder="1" applyAlignment="1">
      <alignment vertical="top" wrapText="1"/>
    </xf>
    <xf numFmtId="0" fontId="19" fillId="0" borderId="0" xfId="0" applyFont="1" applyAlignment="1">
      <alignment horizontal="left"/>
    </xf>
    <xf numFmtId="0" fontId="21" fillId="0" borderId="0" xfId="0" applyFont="1"/>
    <xf numFmtId="0" fontId="7" fillId="2" borderId="1" xfId="1" applyFont="1" applyAlignment="1">
      <alignment horizontal="center" vertical="top"/>
    </xf>
    <xf numFmtId="0" fontId="7" fillId="2" borderId="3" xfId="1" applyFont="1" applyBorder="1" applyAlignment="1">
      <alignment horizontal="center" vertical="top" wrapText="1"/>
    </xf>
    <xf numFmtId="0" fontId="7" fillId="2" borderId="4" xfId="1" applyFont="1" applyBorder="1" applyAlignment="1">
      <alignment horizontal="center" vertical="top" wrapText="1"/>
    </xf>
    <xf numFmtId="0" fontId="7" fillId="2" borderId="29" xfId="1" applyFont="1" applyBorder="1" applyAlignment="1">
      <alignment horizontal="center" vertical="top" wrapText="1"/>
    </xf>
    <xf numFmtId="0" fontId="7" fillId="2" borderId="1" xfId="1" applyFont="1" applyAlignment="1">
      <alignment horizontal="center" vertical="top" wrapText="1"/>
    </xf>
    <xf numFmtId="0" fontId="7" fillId="2" borderId="2" xfId="1" applyFont="1" applyBorder="1" applyAlignment="1">
      <alignment horizontal="center" vertical="top" wrapText="1"/>
    </xf>
    <xf numFmtId="0" fontId="7" fillId="2" borderId="30" xfId="1" applyFont="1" applyBorder="1" applyAlignment="1">
      <alignment horizontal="center" vertical="top" wrapText="1"/>
    </xf>
    <xf numFmtId="0" fontId="7" fillId="2" borderId="31" xfId="1" applyFont="1" applyBorder="1" applyAlignment="1">
      <alignment horizontal="center" vertical="top" wrapText="1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9" fillId="2" borderId="37" xfId="1" applyFont="1" applyBorder="1" applyAlignment="1">
      <alignment horizontal="center" vertical="top" wrapText="1"/>
    </xf>
    <xf numFmtId="0" fontId="29" fillId="3" borderId="3" xfId="0" applyFont="1" applyFill="1" applyBorder="1" applyAlignment="1">
      <alignment vertical="top"/>
    </xf>
    <xf numFmtId="0" fontId="8" fillId="3" borderId="1" xfId="1" applyFont="1" applyFill="1" applyAlignment="1">
      <alignment horizontal="left" vertical="top" wrapText="1"/>
    </xf>
    <xf numFmtId="0" fontId="4" fillId="3" borderId="13" xfId="0" applyFont="1" applyFill="1" applyBorder="1" applyAlignment="1">
      <alignment horizontal="left" wrapText="1" readingOrder="1"/>
    </xf>
    <xf numFmtId="0" fontId="18" fillId="3" borderId="3" xfId="0" applyFont="1" applyFill="1" applyBorder="1" applyAlignment="1">
      <alignment horizontal="left" vertical="top" wrapText="1"/>
    </xf>
    <xf numFmtId="0" fontId="8" fillId="3" borderId="4" xfId="1" applyFont="1" applyFill="1" applyBorder="1" applyAlignment="1">
      <alignment horizontal="left" vertical="top" wrapText="1"/>
    </xf>
    <xf numFmtId="1" fontId="18" fillId="3" borderId="3" xfId="0" applyNumberFormat="1" applyFont="1" applyFill="1" applyBorder="1" applyAlignment="1">
      <alignment horizontal="left" vertical="top"/>
    </xf>
    <xf numFmtId="0" fontId="9" fillId="3" borderId="19" xfId="0" applyFont="1" applyFill="1" applyBorder="1"/>
    <xf numFmtId="0" fontId="8" fillId="3" borderId="3" xfId="1" applyFont="1" applyFill="1" applyBorder="1" applyAlignment="1">
      <alignment horizontal="left" vertical="top" wrapText="1"/>
    </xf>
    <xf numFmtId="0" fontId="8" fillId="3" borderId="2" xfId="1" applyFont="1" applyFill="1" applyBorder="1" applyAlignment="1">
      <alignment horizontal="left" vertical="top" wrapText="1"/>
    </xf>
    <xf numFmtId="0" fontId="9" fillId="3" borderId="13" xfId="0" applyFont="1" applyFill="1" applyBorder="1"/>
    <xf numFmtId="0" fontId="7" fillId="3" borderId="3" xfId="1" applyFont="1" applyFill="1" applyBorder="1" applyAlignment="1">
      <alignment horizontal="right" vertical="top" wrapText="1"/>
    </xf>
    <xf numFmtId="0" fontId="12" fillId="3" borderId="3" xfId="0" applyFont="1" applyFill="1" applyBorder="1" applyAlignment="1">
      <alignment horizontal="left"/>
    </xf>
    <xf numFmtId="0" fontId="7" fillId="3" borderId="3" xfId="1" applyFont="1" applyFill="1" applyBorder="1" applyAlignment="1">
      <alignment vertical="top"/>
    </xf>
    <xf numFmtId="0" fontId="7" fillId="3" borderId="0" xfId="1" applyFont="1" applyFill="1" applyBorder="1" applyAlignment="1">
      <alignment vertical="top" wrapText="1"/>
    </xf>
    <xf numFmtId="0" fontId="12" fillId="3" borderId="8" xfId="0" applyFont="1" applyFill="1" applyBorder="1" applyAlignment="1">
      <alignment horizontal="left"/>
    </xf>
    <xf numFmtId="0" fontId="8" fillId="3" borderId="0" xfId="1" applyFont="1" applyFill="1" applyBorder="1" applyAlignment="1">
      <alignment vertical="top" wrapText="1"/>
    </xf>
    <xf numFmtId="0" fontId="4" fillId="3" borderId="0" xfId="0" applyFont="1" applyFill="1"/>
    <xf numFmtId="0" fontId="8" fillId="3" borderId="6" xfId="1" applyFont="1" applyFill="1" applyBorder="1" applyAlignment="1">
      <alignment horizontal="left" vertical="top" wrapText="1"/>
    </xf>
    <xf numFmtId="0" fontId="7" fillId="3" borderId="5" xfId="1" applyFont="1" applyFill="1" applyBorder="1" applyAlignment="1">
      <alignment horizontal="center" vertical="top"/>
    </xf>
    <xf numFmtId="0" fontId="8" fillId="3" borderId="26" xfId="1" applyFont="1" applyFill="1" applyBorder="1" applyAlignment="1">
      <alignment vertical="top" wrapText="1"/>
    </xf>
    <xf numFmtId="0" fontId="7" fillId="3" borderId="1" xfId="1" applyFont="1" applyFill="1" applyAlignment="1">
      <alignment vertical="top" wrapText="1"/>
    </xf>
    <xf numFmtId="0" fontId="7" fillId="3" borderId="2" xfId="1" applyFont="1" applyFill="1" applyBorder="1" applyAlignment="1">
      <alignment vertical="top" wrapText="1"/>
    </xf>
    <xf numFmtId="0" fontId="18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15" fillId="3" borderId="0" xfId="0" applyFont="1" applyFill="1"/>
    <xf numFmtId="0" fontId="12" fillId="3" borderId="13" xfId="0" applyFont="1" applyFill="1" applyBorder="1" applyAlignment="1">
      <alignment horizontal="left"/>
    </xf>
    <xf numFmtId="0" fontId="6" fillId="3" borderId="0" xfId="0" applyFont="1" applyFill="1" applyAlignment="1">
      <alignment horizontal="left"/>
    </xf>
    <xf numFmtId="0" fontId="10" fillId="3" borderId="10" xfId="1" applyFont="1" applyFill="1" applyBorder="1" applyAlignment="1">
      <alignment horizontal="center" vertical="top"/>
    </xf>
    <xf numFmtId="0" fontId="7" fillId="3" borderId="11" xfId="1" applyFont="1" applyFill="1" applyBorder="1" applyAlignment="1">
      <alignment vertical="top"/>
    </xf>
    <xf numFmtId="0" fontId="4" fillId="3" borderId="0" xfId="0" applyFont="1" applyFill="1" applyAlignment="1">
      <alignment horizontal="left" wrapText="1"/>
    </xf>
    <xf numFmtId="0" fontId="4" fillId="3" borderId="0" xfId="0" applyFont="1" applyFill="1" applyAlignment="1">
      <alignment wrapText="1"/>
    </xf>
    <xf numFmtId="0" fontId="7" fillId="3" borderId="27" xfId="1" applyFont="1" applyFill="1" applyBorder="1" applyAlignment="1">
      <alignment vertical="top"/>
    </xf>
    <xf numFmtId="0" fontId="7" fillId="3" borderId="28" xfId="1" applyFont="1" applyFill="1" applyBorder="1" applyAlignment="1">
      <alignment vertical="top"/>
    </xf>
    <xf numFmtId="1" fontId="8" fillId="3" borderId="1" xfId="1" applyNumberFormat="1" applyFont="1" applyFill="1" applyAlignment="1">
      <alignment horizontal="left" vertical="top"/>
    </xf>
    <xf numFmtId="0" fontId="7" fillId="3" borderId="10" xfId="1" applyFont="1" applyFill="1" applyBorder="1" applyAlignment="1">
      <alignment vertical="top" wrapText="1"/>
    </xf>
    <xf numFmtId="0" fontId="7" fillId="3" borderId="13" xfId="1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left" vertical="top" wrapText="1"/>
    </xf>
    <xf numFmtId="0" fontId="33" fillId="3" borderId="0" xfId="0" applyFont="1" applyFill="1" applyAlignment="1">
      <alignment horizontal="left"/>
    </xf>
    <xf numFmtId="0" fontId="34" fillId="3" borderId="0" xfId="0" applyFont="1" applyFill="1"/>
    <xf numFmtId="0" fontId="35" fillId="3" borderId="0" xfId="0" applyFont="1" applyFill="1"/>
    <xf numFmtId="0" fontId="7" fillId="3" borderId="8" xfId="1" applyFont="1" applyFill="1" applyBorder="1" applyAlignment="1">
      <alignment vertical="top" wrapText="1"/>
    </xf>
    <xf numFmtId="0" fontId="7" fillId="3" borderId="14" xfId="1" applyFont="1" applyFill="1" applyBorder="1" applyAlignment="1">
      <alignment vertical="top" wrapText="1"/>
    </xf>
    <xf numFmtId="0" fontId="36" fillId="3" borderId="0" xfId="0" applyFont="1" applyFill="1" applyAlignment="1"/>
    <xf numFmtId="0" fontId="15" fillId="3" borderId="0" xfId="0" applyFont="1" applyFill="1" applyAlignment="1"/>
    <xf numFmtId="0" fontId="4" fillId="3" borderId="0" xfId="0" applyFont="1" applyFill="1" applyAlignment="1"/>
    <xf numFmtId="1" fontId="7" fillId="3" borderId="4" xfId="2" applyNumberFormat="1" applyFont="1" applyFill="1" applyBorder="1" applyAlignment="1">
      <alignment horizontal="center" vertical="top" wrapText="1"/>
    </xf>
    <xf numFmtId="1" fontId="7" fillId="3" borderId="1" xfId="2" applyNumberFormat="1" applyFont="1" applyFill="1" applyBorder="1" applyAlignment="1">
      <alignment horizontal="center" vertical="top" wrapText="1"/>
    </xf>
    <xf numFmtId="1" fontId="18" fillId="3" borderId="3" xfId="0" applyNumberFormat="1" applyFont="1" applyFill="1" applyBorder="1" applyAlignment="1">
      <alignment horizontal="left" vertical="top" wrapText="1"/>
    </xf>
    <xf numFmtId="1" fontId="7" fillId="3" borderId="3" xfId="1" applyNumberFormat="1" applyFont="1" applyFill="1" applyBorder="1" applyAlignment="1">
      <alignment horizontal="center" vertical="top" wrapText="1"/>
    </xf>
    <xf numFmtId="0" fontId="9" fillId="0" borderId="8" xfId="0" applyFont="1" applyFill="1" applyBorder="1"/>
    <xf numFmtId="0" fontId="9" fillId="0" borderId="3" xfId="0" applyFont="1" applyFill="1" applyBorder="1"/>
    <xf numFmtId="1" fontId="9" fillId="3" borderId="1" xfId="1" applyNumberFormat="1" applyFont="1" applyFill="1" applyAlignment="1">
      <alignment horizontal="left" vertical="top"/>
    </xf>
    <xf numFmtId="1" fontId="9" fillId="3" borderId="4" xfId="1" applyNumberFormat="1" applyFont="1" applyFill="1" applyBorder="1" applyAlignment="1">
      <alignment horizontal="left" vertical="top"/>
    </xf>
    <xf numFmtId="1" fontId="9" fillId="3" borderId="5" xfId="1" applyNumberFormat="1" applyFont="1" applyFill="1" applyBorder="1" applyAlignment="1">
      <alignment horizontal="left" vertical="top"/>
    </xf>
    <xf numFmtId="1" fontId="7" fillId="3" borderId="4" xfId="1" applyNumberFormat="1" applyFont="1" applyFill="1" applyBorder="1" applyAlignment="1">
      <alignment horizontal="center" vertical="top"/>
    </xf>
    <xf numFmtId="1" fontId="7" fillId="3" borderId="1" xfId="1" applyNumberFormat="1" applyFont="1" applyFill="1" applyAlignment="1">
      <alignment horizontal="center" vertical="top"/>
    </xf>
    <xf numFmtId="1" fontId="9" fillId="3" borderId="2" xfId="1" applyNumberFormat="1" applyFont="1" applyFill="1" applyBorder="1" applyAlignment="1">
      <alignment horizontal="left" vertical="top"/>
    </xf>
    <xf numFmtId="1" fontId="9" fillId="3" borderId="6" xfId="1" applyNumberFormat="1" applyFont="1" applyFill="1" applyBorder="1" applyAlignment="1">
      <alignment horizontal="left" vertical="top"/>
    </xf>
    <xf numFmtId="1" fontId="9" fillId="3" borderId="7" xfId="1" applyNumberFormat="1" applyFont="1" applyFill="1" applyBorder="1" applyAlignment="1">
      <alignment horizontal="left" vertical="top"/>
    </xf>
    <xf numFmtId="1" fontId="7" fillId="3" borderId="2" xfId="1" applyNumberFormat="1" applyFont="1" applyFill="1" applyBorder="1" applyAlignment="1">
      <alignment horizontal="center" vertical="top"/>
    </xf>
    <xf numFmtId="1" fontId="9" fillId="3" borderId="10" xfId="1" applyNumberFormat="1" applyFont="1" applyFill="1" applyBorder="1" applyAlignment="1">
      <alignment horizontal="left" vertical="top"/>
    </xf>
    <xf numFmtId="1" fontId="9" fillId="3" borderId="11" xfId="1" applyNumberFormat="1" applyFont="1" applyFill="1" applyBorder="1" applyAlignment="1">
      <alignment horizontal="left" vertical="top"/>
    </xf>
    <xf numFmtId="1" fontId="9" fillId="3" borderId="21" xfId="1" applyNumberFormat="1" applyFont="1" applyFill="1" applyBorder="1" applyAlignment="1">
      <alignment horizontal="left" vertical="top"/>
    </xf>
    <xf numFmtId="1" fontId="7" fillId="3" borderId="10" xfId="1" applyNumberFormat="1" applyFont="1" applyFill="1" applyBorder="1" applyAlignment="1">
      <alignment vertical="top"/>
    </xf>
    <xf numFmtId="1" fontId="9" fillId="3" borderId="3" xfId="1" applyNumberFormat="1" applyFont="1" applyFill="1" applyBorder="1" applyAlignment="1">
      <alignment horizontal="left" vertical="top"/>
    </xf>
    <xf numFmtId="1" fontId="9" fillId="3" borderId="8" xfId="1" applyNumberFormat="1" applyFont="1" applyFill="1" applyBorder="1" applyAlignment="1">
      <alignment horizontal="left" vertical="top"/>
    </xf>
    <xf numFmtId="1" fontId="9" fillId="3" borderId="12" xfId="1" applyNumberFormat="1" applyFont="1" applyFill="1" applyBorder="1" applyAlignment="1">
      <alignment horizontal="left" vertical="top"/>
    </xf>
    <xf numFmtId="1" fontId="7" fillId="3" borderId="3" xfId="1" applyNumberFormat="1" applyFont="1" applyFill="1" applyBorder="1" applyAlignment="1">
      <alignment vertical="top"/>
    </xf>
    <xf numFmtId="1" fontId="4" fillId="3" borderId="1" xfId="1" applyNumberFormat="1" applyFont="1" applyFill="1" applyAlignment="1">
      <alignment horizontal="left" vertical="top"/>
    </xf>
    <xf numFmtId="1" fontId="18" fillId="3" borderId="12" xfId="0" applyNumberFormat="1" applyFont="1" applyFill="1" applyBorder="1" applyAlignment="1">
      <alignment horizontal="left" vertical="top"/>
    </xf>
    <xf numFmtId="1" fontId="7" fillId="3" borderId="3" xfId="1" applyNumberFormat="1" applyFont="1" applyFill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7" fillId="3" borderId="12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center" vertical="top" wrapText="1"/>
    </xf>
    <xf numFmtId="0" fontId="7" fillId="3" borderId="1" xfId="1" applyFont="1" applyFill="1" applyAlignment="1">
      <alignment horizontal="center" vertical="top" wrapText="1"/>
    </xf>
    <xf numFmtId="0" fontId="7" fillId="3" borderId="3" xfId="1" applyFont="1" applyFill="1" applyBorder="1" applyAlignment="1">
      <alignment horizontal="center" vertical="top"/>
    </xf>
    <xf numFmtId="0" fontId="7" fillId="3" borderId="1" xfId="1" applyFont="1" applyFill="1" applyAlignment="1">
      <alignment horizontal="center" vertical="top"/>
    </xf>
    <xf numFmtId="0" fontId="7" fillId="3" borderId="29" xfId="1" applyFont="1" applyFill="1" applyBorder="1" applyAlignment="1">
      <alignment horizontal="center" vertical="top" wrapText="1"/>
    </xf>
    <xf numFmtId="0" fontId="7" fillId="3" borderId="29" xfId="1" applyFont="1" applyFill="1" applyBorder="1" applyAlignment="1">
      <alignment horizontal="center" vertical="top"/>
    </xf>
    <xf numFmtId="0" fontId="7" fillId="3" borderId="6" xfId="1" applyFont="1" applyFill="1" applyBorder="1" applyAlignment="1">
      <alignment horizontal="center" vertical="top" wrapText="1"/>
    </xf>
    <xf numFmtId="0" fontId="7" fillId="3" borderId="2" xfId="1" applyFont="1" applyFill="1" applyBorder="1" applyAlignment="1">
      <alignment horizontal="center" vertical="top"/>
    </xf>
    <xf numFmtId="0" fontId="7" fillId="3" borderId="3" xfId="1" applyFont="1" applyFill="1" applyBorder="1" applyAlignment="1">
      <alignment vertical="top" wrapText="1"/>
    </xf>
    <xf numFmtId="0" fontId="7" fillId="3" borderId="12" xfId="1" applyFont="1" applyFill="1" applyBorder="1" applyAlignment="1">
      <alignment vertical="top"/>
    </xf>
    <xf numFmtId="0" fontId="7" fillId="3" borderId="4" xfId="1" applyFont="1" applyFill="1" applyBorder="1" applyAlignment="1">
      <alignment horizontal="center" vertical="top"/>
    </xf>
    <xf numFmtId="0" fontId="36" fillId="3" borderId="0" xfId="0" applyFont="1" applyFill="1" applyAlignment="1">
      <alignment horizontal="left"/>
    </xf>
    <xf numFmtId="0" fontId="7" fillId="3" borderId="4" xfId="1" applyFont="1" applyFill="1" applyBorder="1" applyAlignment="1">
      <alignment horizontal="center" vertical="top" wrapText="1"/>
    </xf>
    <xf numFmtId="0" fontId="7" fillId="3" borderId="1" xfId="1" applyFont="1" applyFill="1" applyAlignment="1">
      <alignment vertical="top"/>
    </xf>
    <xf numFmtId="0" fontId="7" fillId="3" borderId="2" xfId="1" applyFont="1" applyFill="1" applyBorder="1" applyAlignment="1">
      <alignment vertical="top"/>
    </xf>
    <xf numFmtId="0" fontId="14" fillId="3" borderId="0" xfId="0" applyFont="1" applyFill="1" applyAlignment="1">
      <alignment horizontal="left"/>
    </xf>
    <xf numFmtId="0" fontId="7" fillId="3" borderId="9" xfId="1" applyFont="1" applyFill="1" applyBorder="1" applyAlignment="1">
      <alignment horizontal="center" vertical="top" wrapText="1"/>
    </xf>
    <xf numFmtId="0" fontId="7" fillId="3" borderId="5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center" vertical="top"/>
    </xf>
    <xf numFmtId="0" fontId="7" fillId="3" borderId="29" xfId="1" applyFont="1" applyFill="1" applyBorder="1" applyAlignment="1">
      <alignment horizontal="center" vertical="top"/>
    </xf>
    <xf numFmtId="0" fontId="7" fillId="3" borderId="1" xfId="1" applyFont="1" applyFill="1" applyAlignment="1">
      <alignment horizontal="center" vertical="top"/>
    </xf>
    <xf numFmtId="0" fontId="7" fillId="3" borderId="30" xfId="1" applyFont="1" applyFill="1" applyBorder="1" applyAlignment="1">
      <alignment horizontal="center" vertical="top"/>
    </xf>
    <xf numFmtId="0" fontId="7" fillId="3" borderId="4" xfId="1" applyFont="1" applyFill="1" applyBorder="1" applyAlignment="1">
      <alignment horizontal="center" vertical="top"/>
    </xf>
    <xf numFmtId="0" fontId="38" fillId="3" borderId="0" xfId="0" applyFont="1" applyFill="1" applyAlignment="1">
      <alignment horizontal="left"/>
    </xf>
    <xf numFmtId="0" fontId="39" fillId="0" borderId="0" xfId="0" applyFont="1"/>
    <xf numFmtId="1" fontId="8" fillId="3" borderId="1" xfId="1" applyNumberFormat="1" applyFont="1" applyFill="1" applyAlignment="1">
      <alignment horizontal="center" vertical="top" wrapText="1"/>
    </xf>
    <xf numFmtId="0" fontId="8" fillId="3" borderId="5" xfId="1" applyFont="1" applyFill="1" applyBorder="1" applyAlignment="1">
      <alignment horizontal="center" vertical="top"/>
    </xf>
    <xf numFmtId="0" fontId="8" fillId="3" borderId="1" xfId="1" applyFont="1" applyFill="1" applyAlignment="1">
      <alignment horizontal="center" vertical="top"/>
    </xf>
    <xf numFmtId="1" fontId="8" fillId="3" borderId="4" xfId="1" applyNumberFormat="1" applyFont="1" applyFill="1" applyBorder="1" applyAlignment="1">
      <alignment horizontal="center" vertical="top" wrapText="1"/>
    </xf>
    <xf numFmtId="0" fontId="8" fillId="3" borderId="4" xfId="1" applyFont="1" applyFill="1" applyBorder="1" applyAlignment="1">
      <alignment horizontal="center" vertical="top" wrapText="1"/>
    </xf>
    <xf numFmtId="0" fontId="8" fillId="3" borderId="4" xfId="1" applyFont="1" applyFill="1" applyBorder="1" applyAlignment="1">
      <alignment horizontal="center" vertical="top"/>
    </xf>
    <xf numFmtId="1" fontId="18" fillId="3" borderId="3" xfId="0" applyNumberFormat="1" applyFont="1" applyFill="1" applyBorder="1" applyAlignment="1">
      <alignment horizontal="center" vertical="top" wrapText="1"/>
    </xf>
    <xf numFmtId="1" fontId="8" fillId="3" borderId="5" xfId="1" applyNumberFormat="1" applyFont="1" applyFill="1" applyBorder="1" applyAlignment="1">
      <alignment horizontal="center" vertical="top" wrapText="1"/>
    </xf>
    <xf numFmtId="1" fontId="9" fillId="3" borderId="3" xfId="0" applyNumberFormat="1" applyFont="1" applyFill="1" applyBorder="1" applyAlignment="1">
      <alignment horizontal="center"/>
    </xf>
    <xf numFmtId="0" fontId="9" fillId="3" borderId="1" xfId="1" applyFont="1" applyFill="1" applyAlignment="1">
      <alignment horizontal="center" vertical="top" wrapText="1"/>
    </xf>
    <xf numFmtId="1" fontId="9" fillId="3" borderId="1" xfId="1" applyNumberFormat="1" applyFont="1" applyFill="1" applyAlignment="1">
      <alignment horizontal="center" vertical="top" wrapText="1"/>
    </xf>
    <xf numFmtId="1" fontId="18" fillId="3" borderId="8" xfId="0" applyNumberFormat="1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top" wrapText="1"/>
    </xf>
    <xf numFmtId="0" fontId="18" fillId="3" borderId="8" xfId="0" applyFont="1" applyFill="1" applyBorder="1" applyAlignment="1">
      <alignment horizontal="center" vertical="top"/>
    </xf>
    <xf numFmtId="0" fontId="4" fillId="3" borderId="3" xfId="0" applyFont="1" applyFill="1" applyBorder="1" applyAlignment="1">
      <alignment horizontal="center" vertical="top"/>
    </xf>
    <xf numFmtId="1" fontId="18" fillId="3" borderId="8" xfId="0" applyNumberFormat="1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top"/>
    </xf>
    <xf numFmtId="1" fontId="4" fillId="0" borderId="12" xfId="0" applyNumberFormat="1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top" wrapText="1"/>
    </xf>
    <xf numFmtId="0" fontId="8" fillId="0" borderId="5" xfId="1" applyFont="1" applyFill="1" applyBorder="1" applyAlignment="1">
      <alignment horizontal="center" vertical="top"/>
    </xf>
    <xf numFmtId="1" fontId="8" fillId="3" borderId="30" xfId="1" applyNumberFormat="1" applyFont="1" applyFill="1" applyBorder="1" applyAlignment="1">
      <alignment horizontal="center" vertical="top" wrapText="1"/>
    </xf>
    <xf numFmtId="0" fontId="4" fillId="3" borderId="4" xfId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 wrapText="1"/>
    </xf>
    <xf numFmtId="0" fontId="8" fillId="3" borderId="3" xfId="1" applyFont="1" applyFill="1" applyBorder="1" applyAlignment="1">
      <alignment horizontal="center" vertical="top" wrapText="1"/>
    </xf>
    <xf numFmtId="0" fontId="8" fillId="3" borderId="34" xfId="1" applyFont="1" applyFill="1" applyBorder="1" applyAlignment="1">
      <alignment horizontal="center" vertical="top" wrapText="1"/>
    </xf>
    <xf numFmtId="0" fontId="8" fillId="3" borderId="9" xfId="1" applyFont="1" applyFill="1" applyBorder="1" applyAlignment="1">
      <alignment horizontal="center" vertical="top" wrapText="1"/>
    </xf>
    <xf numFmtId="0" fontId="8" fillId="3" borderId="30" xfId="1" applyFont="1" applyFill="1" applyBorder="1" applyAlignment="1">
      <alignment horizontal="center" vertical="top" wrapText="1"/>
    </xf>
    <xf numFmtId="0" fontId="9" fillId="3" borderId="3" xfId="1" applyFont="1" applyFill="1" applyBorder="1" applyAlignment="1">
      <alignment horizontal="center" vertical="top" wrapText="1"/>
    </xf>
    <xf numFmtId="1" fontId="9" fillId="3" borderId="3" xfId="2" applyNumberFormat="1" applyFont="1" applyFill="1" applyBorder="1" applyAlignment="1">
      <alignment horizontal="center" vertical="top" wrapText="1"/>
    </xf>
    <xf numFmtId="1" fontId="18" fillId="3" borderId="3" xfId="2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/>
    </xf>
    <xf numFmtId="1" fontId="8" fillId="3" borderId="3" xfId="2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wrapText="1"/>
    </xf>
    <xf numFmtId="0" fontId="9" fillId="3" borderId="3" xfId="0" applyFont="1" applyFill="1" applyBorder="1" applyAlignment="1">
      <alignment horizontal="center"/>
    </xf>
    <xf numFmtId="1" fontId="9" fillId="3" borderId="3" xfId="2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1" fontId="0" fillId="0" borderId="3" xfId="2" applyNumberFormat="1" applyFont="1" applyBorder="1" applyAlignment="1">
      <alignment horizontal="center"/>
    </xf>
    <xf numFmtId="1" fontId="18" fillId="3" borderId="3" xfId="2" applyNumberFormat="1" applyFont="1" applyFill="1" applyBorder="1" applyAlignment="1">
      <alignment horizontal="center" vertical="top"/>
    </xf>
    <xf numFmtId="0" fontId="36" fillId="3" borderId="17" xfId="0" applyFont="1" applyFill="1" applyBorder="1" applyAlignment="1"/>
    <xf numFmtId="1" fontId="4" fillId="3" borderId="8" xfId="2" applyNumberFormat="1" applyFont="1" applyFill="1" applyBorder="1" applyAlignment="1">
      <alignment horizontal="center" vertical="top"/>
    </xf>
    <xf numFmtId="1" fontId="8" fillId="3" borderId="5" xfId="2" applyNumberFormat="1" applyFont="1" applyFill="1" applyBorder="1" applyAlignment="1">
      <alignment horizontal="center" vertical="top" wrapText="1"/>
    </xf>
    <xf numFmtId="1" fontId="8" fillId="3" borderId="1" xfId="2" applyNumberFormat="1" applyFont="1" applyFill="1" applyBorder="1" applyAlignment="1">
      <alignment horizontal="center" vertical="top" wrapText="1"/>
    </xf>
    <xf numFmtId="1" fontId="8" fillId="3" borderId="4" xfId="2" applyNumberFormat="1" applyFont="1" applyFill="1" applyBorder="1" applyAlignment="1">
      <alignment horizontal="center" vertical="top" wrapText="1"/>
    </xf>
    <xf numFmtId="1" fontId="9" fillId="3" borderId="3" xfId="2" applyNumberFormat="1" applyFont="1" applyFill="1" applyBorder="1" applyAlignment="1">
      <alignment horizontal="center" vertical="top"/>
    </xf>
    <xf numFmtId="1" fontId="18" fillId="3" borderId="12" xfId="2" applyNumberFormat="1" applyFont="1" applyFill="1" applyBorder="1" applyAlignment="1">
      <alignment horizontal="center" vertical="top" wrapText="1"/>
    </xf>
    <xf numFmtId="1" fontId="8" fillId="3" borderId="1" xfId="1" applyNumberFormat="1" applyFont="1" applyFill="1" applyAlignment="1">
      <alignment horizontal="center" vertical="top"/>
    </xf>
    <xf numFmtId="164" fontId="18" fillId="3" borderId="3" xfId="0" applyNumberFormat="1" applyFont="1" applyFill="1" applyBorder="1" applyAlignment="1">
      <alignment horizontal="center" vertical="center"/>
    </xf>
    <xf numFmtId="164" fontId="18" fillId="3" borderId="3" xfId="0" applyNumberFormat="1" applyFont="1" applyFill="1" applyBorder="1" applyAlignment="1">
      <alignment horizontal="center" vertical="top"/>
    </xf>
    <xf numFmtId="1" fontId="18" fillId="3" borderId="3" xfId="0" applyNumberFormat="1" applyFont="1" applyFill="1" applyBorder="1" applyAlignment="1">
      <alignment horizontal="center" vertical="top"/>
    </xf>
    <xf numFmtId="1" fontId="4" fillId="3" borderId="3" xfId="0" applyNumberFormat="1" applyFont="1" applyFill="1" applyBorder="1" applyAlignment="1">
      <alignment horizontal="center"/>
    </xf>
    <xf numFmtId="3" fontId="18" fillId="3" borderId="3" xfId="0" applyNumberFormat="1" applyFont="1" applyFill="1" applyBorder="1" applyAlignment="1">
      <alignment horizontal="center" vertical="top"/>
    </xf>
    <xf numFmtId="164" fontId="18" fillId="3" borderId="12" xfId="2" applyNumberFormat="1" applyFont="1" applyFill="1" applyBorder="1" applyAlignment="1">
      <alignment horizontal="center" vertical="top"/>
    </xf>
    <xf numFmtId="0" fontId="7" fillId="3" borderId="29" xfId="1" applyFont="1" applyFill="1" applyBorder="1" applyAlignment="1">
      <alignment vertical="top" wrapText="1"/>
    </xf>
    <xf numFmtId="0" fontId="7" fillId="3" borderId="3" xfId="1" applyFont="1" applyFill="1" applyBorder="1" applyAlignment="1">
      <alignment vertical="top" wrapText="1"/>
    </xf>
    <xf numFmtId="0" fontId="7" fillId="3" borderId="1" xfId="1" applyFont="1" applyFill="1" applyAlignment="1">
      <alignment horizontal="left" vertical="top" wrapText="1"/>
    </xf>
    <xf numFmtId="0" fontId="8" fillId="3" borderId="2" xfId="1" applyFont="1" applyFill="1" applyBorder="1" applyAlignment="1">
      <alignment horizontal="center" vertical="top"/>
    </xf>
    <xf numFmtId="0" fontId="8" fillId="3" borderId="3" xfId="1" applyFont="1" applyFill="1" applyBorder="1" applyAlignment="1">
      <alignment horizontal="center" vertical="top"/>
    </xf>
    <xf numFmtId="0" fontId="37" fillId="3" borderId="3" xfId="0" applyFont="1" applyFill="1" applyBorder="1" applyAlignment="1">
      <alignment horizontal="center" vertical="top"/>
    </xf>
    <xf numFmtId="1" fontId="8" fillId="3" borderId="2" xfId="1" applyNumberFormat="1" applyFont="1" applyFill="1" applyBorder="1" applyAlignment="1">
      <alignment horizontal="center" vertical="top"/>
    </xf>
    <xf numFmtId="1" fontId="8" fillId="3" borderId="3" xfId="1" applyNumberFormat="1" applyFont="1" applyFill="1" applyBorder="1" applyAlignment="1">
      <alignment horizontal="center" vertical="top"/>
    </xf>
    <xf numFmtId="0" fontId="14" fillId="3" borderId="0" xfId="0" applyFont="1" applyFill="1" applyAlignment="1"/>
    <xf numFmtId="0" fontId="33" fillId="3" borderId="0" xfId="0" applyFont="1" applyFill="1" applyAlignment="1"/>
    <xf numFmtId="0" fontId="8" fillId="3" borderId="1" xfId="1" applyFont="1" applyFill="1" applyAlignment="1">
      <alignment horizontal="center"/>
    </xf>
    <xf numFmtId="0" fontId="8" fillId="3" borderId="2" xfId="1" applyFont="1" applyFill="1" applyBorder="1" applyAlignment="1">
      <alignment horizontal="center"/>
    </xf>
    <xf numFmtId="0" fontId="8" fillId="3" borderId="3" xfId="1" applyFont="1" applyFill="1" applyBorder="1" applyAlignment="1">
      <alignment horizontal="center"/>
    </xf>
    <xf numFmtId="0" fontId="9" fillId="3" borderId="1" xfId="1" applyFont="1" applyFill="1" applyAlignment="1">
      <alignment horizontal="center" vertical="top"/>
    </xf>
    <xf numFmtId="0" fontId="8" fillId="3" borderId="5" xfId="1" applyFont="1" applyFill="1" applyBorder="1" applyAlignment="1">
      <alignment horizontal="center"/>
    </xf>
    <xf numFmtId="0" fontId="9" fillId="3" borderId="10" xfId="1" applyFont="1" applyFill="1" applyBorder="1" applyAlignment="1">
      <alignment horizontal="center" vertical="top"/>
    </xf>
    <xf numFmtId="0" fontId="4" fillId="3" borderId="0" xfId="0" applyFont="1" applyFill="1" applyAlignment="1">
      <alignment horizontal="center"/>
    </xf>
    <xf numFmtId="0" fontId="8" fillId="3" borderId="4" xfId="1" applyFont="1" applyFill="1" applyBorder="1" applyAlignment="1">
      <alignment horizontal="center"/>
    </xf>
    <xf numFmtId="0" fontId="9" fillId="3" borderId="11" xfId="1" applyFont="1" applyFill="1" applyBorder="1" applyAlignment="1">
      <alignment horizontal="center" vertical="top"/>
    </xf>
    <xf numFmtId="3" fontId="18" fillId="3" borderId="3" xfId="0" applyNumberFormat="1" applyFont="1" applyFill="1" applyBorder="1" applyAlignment="1">
      <alignment horizontal="center" vertical="top" wrapText="1"/>
    </xf>
    <xf numFmtId="0" fontId="8" fillId="3" borderId="30" xfId="1" applyFont="1" applyFill="1" applyBorder="1" applyAlignment="1">
      <alignment horizontal="center"/>
    </xf>
    <xf numFmtId="0" fontId="9" fillId="3" borderId="10" xfId="1" applyNumberFormat="1" applyFont="1" applyFill="1" applyBorder="1" applyAlignment="1">
      <alignment horizontal="center" vertical="top"/>
    </xf>
    <xf numFmtId="1" fontId="9" fillId="3" borderId="10" xfId="1" applyNumberFormat="1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center" vertical="top" wrapText="1"/>
    </xf>
    <xf numFmtId="3" fontId="4" fillId="3" borderId="3" xfId="0" applyNumberFormat="1" applyFont="1" applyFill="1" applyBorder="1" applyAlignment="1">
      <alignment horizontal="center" vertical="top" wrapText="1"/>
    </xf>
    <xf numFmtId="0" fontId="4" fillId="3" borderId="3" xfId="0" applyNumberFormat="1" applyFont="1" applyFill="1" applyBorder="1" applyAlignment="1">
      <alignment horizontal="center"/>
    </xf>
    <xf numFmtId="0" fontId="18" fillId="3" borderId="3" xfId="0" applyNumberFormat="1" applyFont="1" applyFill="1" applyBorder="1" applyAlignment="1">
      <alignment horizontal="center" vertical="top" wrapText="1"/>
    </xf>
    <xf numFmtId="0" fontId="18" fillId="3" borderId="3" xfId="0" applyNumberFormat="1" applyFont="1" applyFill="1" applyBorder="1" applyAlignment="1">
      <alignment horizontal="center" wrapText="1"/>
    </xf>
    <xf numFmtId="0" fontId="18" fillId="3" borderId="3" xfId="2" applyNumberFormat="1" applyFont="1" applyFill="1" applyBorder="1" applyAlignment="1">
      <alignment horizontal="center" wrapText="1"/>
    </xf>
    <xf numFmtId="0" fontId="8" fillId="3" borderId="3" xfId="1" applyNumberFormat="1" applyFont="1" applyFill="1" applyBorder="1" applyAlignment="1">
      <alignment horizontal="center" wrapText="1"/>
    </xf>
    <xf numFmtId="0" fontId="38" fillId="3" borderId="0" xfId="0" applyFont="1" applyFill="1" applyAlignment="1"/>
    <xf numFmtId="0" fontId="7" fillId="3" borderId="1" xfId="1" applyFont="1" applyFill="1" applyAlignment="1">
      <alignment horizontal="center" vertical="top" wrapText="1"/>
    </xf>
    <xf numFmtId="0" fontId="7" fillId="3" borderId="4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center" vertical="top"/>
    </xf>
    <xf numFmtId="0" fontId="7" fillId="3" borderId="3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center" vertical="top"/>
    </xf>
    <xf numFmtId="0" fontId="7" fillId="3" borderId="1" xfId="1" applyFont="1" applyFill="1" applyAlignment="1">
      <alignment horizontal="center" vertical="top"/>
    </xf>
    <xf numFmtId="0" fontId="7" fillId="3" borderId="29" xfId="1" applyFont="1" applyFill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/>
    </xf>
    <xf numFmtId="0" fontId="7" fillId="3" borderId="4" xfId="1" applyFont="1" applyFill="1" applyBorder="1" applyAlignment="1">
      <alignment horizontal="center" vertical="top"/>
    </xf>
    <xf numFmtId="0" fontId="7" fillId="3" borderId="6" xfId="1" applyFont="1" applyFill="1" applyBorder="1" applyAlignment="1">
      <alignment horizontal="center" vertical="top"/>
    </xf>
    <xf numFmtId="0" fontId="8" fillId="3" borderId="2" xfId="1" applyFont="1" applyFill="1" applyBorder="1" applyAlignment="1">
      <alignment horizontal="center" vertical="top" wrapText="1"/>
    </xf>
    <xf numFmtId="1" fontId="31" fillId="3" borderId="19" xfId="0" applyNumberFormat="1" applyFont="1" applyFill="1" applyBorder="1" applyAlignment="1">
      <alignment horizontal="center" vertical="top" wrapText="1"/>
    </xf>
    <xf numFmtId="0" fontId="31" fillId="3" borderId="19" xfId="0" applyFont="1" applyFill="1" applyBorder="1" applyAlignment="1">
      <alignment horizontal="center" vertical="top" wrapText="1"/>
    </xf>
    <xf numFmtId="0" fontId="31" fillId="3" borderId="38" xfId="0" applyFont="1" applyFill="1" applyBorder="1" applyAlignment="1">
      <alignment horizontal="center" vertical="top" wrapText="1"/>
    </xf>
    <xf numFmtId="0" fontId="31" fillId="3" borderId="8" xfId="0" applyFont="1" applyFill="1" applyBorder="1" applyAlignment="1">
      <alignment horizontal="center" vertical="top" wrapText="1"/>
    </xf>
    <xf numFmtId="1" fontId="28" fillId="3" borderId="3" xfId="0" applyNumberFormat="1" applyFont="1" applyFill="1" applyBorder="1" applyAlignment="1">
      <alignment horizontal="center" vertical="top" wrapText="1"/>
    </xf>
    <xf numFmtId="0" fontId="28" fillId="3" borderId="3" xfId="0" applyFont="1" applyFill="1" applyBorder="1" applyAlignment="1">
      <alignment horizontal="center" vertical="top" wrapText="1"/>
    </xf>
    <xf numFmtId="1" fontId="31" fillId="3" borderId="14" xfId="0" applyNumberFormat="1" applyFont="1" applyFill="1" applyBorder="1" applyAlignment="1">
      <alignment horizontal="center" vertical="top" wrapText="1"/>
    </xf>
    <xf numFmtId="0" fontId="31" fillId="3" borderId="14" xfId="0" applyFont="1" applyFill="1" applyBorder="1" applyAlignment="1">
      <alignment horizontal="center" vertical="top" wrapText="1"/>
    </xf>
    <xf numFmtId="1" fontId="31" fillId="3" borderId="3" xfId="0" applyNumberFormat="1" applyFont="1" applyFill="1" applyBorder="1" applyAlignment="1">
      <alignment horizontal="center" vertical="top" wrapText="1"/>
    </xf>
    <xf numFmtId="0" fontId="31" fillId="3" borderId="3" xfId="0" applyFont="1" applyFill="1" applyBorder="1" applyAlignment="1">
      <alignment horizontal="center" vertical="top" wrapText="1"/>
    </xf>
    <xf numFmtId="1" fontId="0" fillId="3" borderId="3" xfId="0" applyNumberFormat="1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1" fontId="31" fillId="3" borderId="12" xfId="0" applyNumberFormat="1" applyFont="1" applyFill="1" applyBorder="1" applyAlignment="1">
      <alignment horizontal="center" vertical="top" wrapText="1"/>
    </xf>
    <xf numFmtId="0" fontId="31" fillId="3" borderId="12" xfId="0" applyFont="1" applyFill="1" applyBorder="1" applyAlignment="1">
      <alignment horizontal="center" vertical="top" wrapText="1"/>
    </xf>
    <xf numFmtId="1" fontId="32" fillId="3" borderId="3" xfId="0" applyNumberFormat="1" applyFont="1" applyFill="1" applyBorder="1" applyAlignment="1">
      <alignment horizontal="center" vertical="top" wrapText="1"/>
    </xf>
    <xf numFmtId="0" fontId="32" fillId="3" borderId="3" xfId="0" applyFont="1" applyFill="1" applyBorder="1" applyAlignment="1">
      <alignment horizontal="center" vertical="top" wrapText="1"/>
    </xf>
    <xf numFmtId="1" fontId="9" fillId="3" borderId="8" xfId="0" applyNumberFormat="1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18" fillId="3" borderId="8" xfId="0" applyFont="1" applyFill="1" applyBorder="1" applyAlignment="1">
      <alignment horizontal="center" wrapText="1"/>
    </xf>
    <xf numFmtId="0" fontId="31" fillId="0" borderId="3" xfId="0" applyFont="1" applyBorder="1" applyAlignment="1">
      <alignment horizontal="center" vertical="top" wrapText="1"/>
    </xf>
    <xf numFmtId="1" fontId="4" fillId="3" borderId="3" xfId="0" applyNumberFormat="1" applyFont="1" applyFill="1" applyBorder="1" applyAlignment="1">
      <alignment horizontal="center" vertical="top" wrapText="1"/>
    </xf>
    <xf numFmtId="1" fontId="7" fillId="3" borderId="30" xfId="1" applyNumberFormat="1" applyFont="1" applyFill="1" applyBorder="1" applyAlignment="1">
      <alignment horizontal="center" vertical="top" wrapText="1"/>
    </xf>
    <xf numFmtId="0" fontId="29" fillId="3" borderId="3" xfId="0" applyFont="1" applyFill="1" applyBorder="1" applyAlignment="1">
      <alignment horizontal="left" vertical="top" wrapText="1"/>
    </xf>
    <xf numFmtId="1" fontId="7" fillId="3" borderId="3" xfId="2" applyNumberFormat="1" applyFont="1" applyFill="1" applyBorder="1" applyAlignment="1">
      <alignment horizontal="center" vertical="top" wrapText="1"/>
    </xf>
    <xf numFmtId="0" fontId="18" fillId="0" borderId="3" xfId="2" applyNumberFormat="1" applyFont="1" applyFill="1" applyBorder="1" applyAlignment="1">
      <alignment horizontal="center" vertical="top" wrapText="1"/>
    </xf>
    <xf numFmtId="0" fontId="8" fillId="3" borderId="12" xfId="1" applyFont="1" applyFill="1" applyBorder="1" applyAlignment="1">
      <alignment horizontal="center" vertical="top"/>
    </xf>
    <xf numFmtId="0" fontId="8" fillId="3" borderId="31" xfId="1" applyFont="1" applyFill="1" applyBorder="1" applyAlignment="1">
      <alignment horizontal="center" vertical="top"/>
    </xf>
    <xf numFmtId="0" fontId="18" fillId="0" borderId="12" xfId="0" applyFont="1" applyFill="1" applyBorder="1" applyAlignment="1">
      <alignment horizontal="center" vertical="top"/>
    </xf>
    <xf numFmtId="0" fontId="7" fillId="3" borderId="9" xfId="1" applyFont="1" applyFill="1" applyBorder="1" applyAlignment="1">
      <alignment horizontal="center" vertical="top" wrapText="1"/>
    </xf>
    <xf numFmtId="0" fontId="7" fillId="3" borderId="5" xfId="1" applyFont="1" applyFill="1" applyBorder="1" applyAlignment="1">
      <alignment horizontal="center" vertical="top" wrapText="1"/>
    </xf>
    <xf numFmtId="0" fontId="7" fillId="3" borderId="4" xfId="1" applyFont="1" applyFill="1" applyBorder="1" applyAlignment="1">
      <alignment horizontal="center" vertical="top" wrapText="1"/>
    </xf>
    <xf numFmtId="0" fontId="8" fillId="3" borderId="2" xfId="1" applyNumberFormat="1" applyFont="1" applyFill="1" applyBorder="1" applyAlignment="1">
      <alignment horizontal="left" wrapText="1"/>
    </xf>
    <xf numFmtId="0" fontId="9" fillId="3" borderId="3" xfId="0" applyNumberFormat="1" applyFont="1" applyFill="1" applyBorder="1" applyAlignment="1">
      <alignment horizontal="left"/>
    </xf>
    <xf numFmtId="0" fontId="7" fillId="2" borderId="0" xfId="1" applyFont="1" applyBorder="1" applyAlignment="1">
      <alignment horizontal="left" vertical="top" wrapText="1"/>
    </xf>
    <xf numFmtId="0" fontId="7" fillId="2" borderId="29" xfId="1" applyFont="1" applyBorder="1" applyAlignment="1">
      <alignment vertical="top" wrapText="1"/>
    </xf>
    <xf numFmtId="0" fontId="7" fillId="2" borderId="3" xfId="1" applyFont="1" applyBorder="1" applyAlignment="1">
      <alignment vertical="top" wrapText="1"/>
    </xf>
    <xf numFmtId="0" fontId="7" fillId="2" borderId="3" xfId="1" applyFont="1" applyBorder="1" applyAlignment="1">
      <alignment horizontal="center" vertical="top" wrapText="1"/>
    </xf>
    <xf numFmtId="0" fontId="7" fillId="2" borderId="2" xfId="1" applyFont="1" applyBorder="1" applyAlignment="1">
      <alignment horizontal="left" vertical="top" wrapText="1"/>
    </xf>
    <xf numFmtId="0" fontId="7" fillId="2" borderId="0" xfId="1" applyFont="1" applyBorder="1" applyAlignment="1">
      <alignment horizontal="center" vertical="top" wrapText="1"/>
    </xf>
    <xf numFmtId="0" fontId="2" fillId="0" borderId="0" xfId="0" applyFont="1" applyBorder="1" applyAlignment="1">
      <alignment wrapText="1"/>
    </xf>
    <xf numFmtId="0" fontId="7" fillId="2" borderId="1" xfId="1" applyFont="1" applyAlignment="1">
      <alignment horizontal="center" vertical="top" wrapText="1"/>
    </xf>
    <xf numFmtId="0" fontId="7" fillId="2" borderId="2" xfId="1" applyFont="1" applyBorder="1" applyAlignment="1">
      <alignment horizontal="center" vertical="top" wrapText="1"/>
    </xf>
    <xf numFmtId="0" fontId="7" fillId="2" borderId="0" xfId="1" applyFont="1" applyBorder="1" applyAlignment="1">
      <alignment horizontal="left" vertical="top"/>
    </xf>
    <xf numFmtId="0" fontId="7" fillId="2" borderId="1" xfId="1" applyFont="1" applyAlignment="1">
      <alignment horizontal="left" vertical="top" wrapText="1"/>
    </xf>
    <xf numFmtId="0" fontId="7" fillId="2" borderId="6" xfId="1" applyFont="1" applyBorder="1" applyAlignment="1">
      <alignment horizontal="center" vertical="top" wrapText="1"/>
    </xf>
    <xf numFmtId="0" fontId="7" fillId="2" borderId="15" xfId="1" applyFont="1" applyBorder="1" applyAlignment="1">
      <alignment horizontal="center" vertical="top" wrapText="1"/>
    </xf>
    <xf numFmtId="0" fontId="7" fillId="2" borderId="7" xfId="1" applyFont="1" applyBorder="1" applyAlignment="1">
      <alignment horizontal="center" vertical="top" wrapText="1"/>
    </xf>
    <xf numFmtId="0" fontId="7" fillId="2" borderId="17" xfId="1" applyFont="1" applyBorder="1" applyAlignment="1">
      <alignment horizontal="center" vertical="top" wrapText="1"/>
    </xf>
    <xf numFmtId="0" fontId="7" fillId="2" borderId="3" xfId="1" applyFont="1" applyBorder="1" applyAlignment="1">
      <alignment horizontal="center" vertical="top"/>
    </xf>
    <xf numFmtId="0" fontId="7" fillId="2" borderId="29" xfId="1" applyFont="1" applyBorder="1" applyAlignment="1">
      <alignment horizontal="center" vertical="top" wrapText="1"/>
    </xf>
    <xf numFmtId="0" fontId="7" fillId="2" borderId="10" xfId="1" applyFont="1" applyBorder="1" applyAlignment="1">
      <alignment horizontal="center" vertical="top" wrapText="1"/>
    </xf>
    <xf numFmtId="0" fontId="7" fillId="2" borderId="13" xfId="1" applyFont="1" applyBorder="1" applyAlignment="1">
      <alignment horizontal="center" vertical="top" wrapText="1"/>
    </xf>
    <xf numFmtId="0" fontId="7" fillId="2" borderId="8" xfId="1" applyFont="1" applyBorder="1" applyAlignment="1">
      <alignment horizontal="center" vertical="top" wrapText="1"/>
    </xf>
    <xf numFmtId="0" fontId="7" fillId="2" borderId="14" xfId="1" applyFont="1" applyBorder="1" applyAlignment="1">
      <alignment horizontal="center" vertical="top" wrapText="1"/>
    </xf>
    <xf numFmtId="0" fontId="7" fillId="2" borderId="12" xfId="1" applyFont="1" applyBorder="1" applyAlignment="1">
      <alignment horizontal="center" vertical="top" wrapText="1"/>
    </xf>
    <xf numFmtId="0" fontId="7" fillId="2" borderId="30" xfId="1" applyFont="1" applyBorder="1" applyAlignment="1">
      <alignment horizontal="center" vertical="top" wrapText="1"/>
    </xf>
    <xf numFmtId="0" fontId="7" fillId="2" borderId="31" xfId="1" applyFont="1" applyBorder="1" applyAlignment="1">
      <alignment horizontal="center" vertical="top" wrapText="1"/>
    </xf>
    <xf numFmtId="0" fontId="9" fillId="2" borderId="2" xfId="1" applyFont="1" applyBorder="1" applyAlignment="1">
      <alignment horizontal="center" vertical="top" wrapText="1"/>
    </xf>
    <xf numFmtId="0" fontId="9" fillId="2" borderId="29" xfId="1" applyFont="1" applyBorder="1" applyAlignment="1">
      <alignment horizontal="center" vertical="top" wrapText="1"/>
    </xf>
    <xf numFmtId="0" fontId="9" fillId="2" borderId="7" xfId="1" applyFont="1" applyBorder="1" applyAlignment="1">
      <alignment horizontal="center" vertical="top" wrapText="1"/>
    </xf>
    <xf numFmtId="0" fontId="9" fillId="2" borderId="31" xfId="1" applyFont="1" applyBorder="1" applyAlignment="1">
      <alignment horizontal="center" vertical="top" wrapText="1"/>
    </xf>
    <xf numFmtId="0" fontId="9" fillId="2" borderId="36" xfId="1" applyFont="1" applyBorder="1" applyAlignment="1">
      <alignment horizontal="center" vertical="top" wrapText="1"/>
    </xf>
    <xf numFmtId="1" fontId="9" fillId="0" borderId="32" xfId="0" applyNumberFormat="1" applyFont="1" applyBorder="1" applyAlignment="1">
      <alignment horizontal="center"/>
    </xf>
    <xf numFmtId="1" fontId="9" fillId="0" borderId="33" xfId="0" applyNumberFormat="1" applyFont="1" applyBorder="1" applyAlignment="1">
      <alignment horizontal="center"/>
    </xf>
    <xf numFmtId="0" fontId="7" fillId="2" borderId="1" xfId="1" applyFont="1" applyAlignment="1">
      <alignment horizontal="center" vertical="top"/>
    </xf>
    <xf numFmtId="0" fontId="17" fillId="0" borderId="25" xfId="0" applyFont="1" applyBorder="1" applyAlignment="1">
      <alignment horizontal="center"/>
    </xf>
    <xf numFmtId="0" fontId="17" fillId="0" borderId="34" xfId="0" applyFont="1" applyBorder="1" applyAlignment="1">
      <alignment horizontal="center"/>
    </xf>
    <xf numFmtId="0" fontId="9" fillId="2" borderId="33" xfId="1" applyFont="1" applyBorder="1" applyAlignment="1">
      <alignment horizontal="center" vertical="top" wrapText="1"/>
    </xf>
    <xf numFmtId="0" fontId="7" fillId="2" borderId="35" xfId="1" applyFont="1" applyBorder="1" applyAlignment="1">
      <alignment horizontal="center" vertical="top" wrapText="1"/>
    </xf>
    <xf numFmtId="0" fontId="7" fillId="2" borderId="9" xfId="1" applyFont="1" applyBorder="1" applyAlignment="1">
      <alignment horizontal="center" vertical="top" wrapText="1"/>
    </xf>
    <xf numFmtId="0" fontId="7" fillId="2" borderId="5" xfId="1" applyFont="1" applyBorder="1" applyAlignment="1">
      <alignment horizontal="center" vertical="top" wrapText="1"/>
    </xf>
    <xf numFmtId="0" fontId="33" fillId="0" borderId="0" xfId="0" applyFont="1" applyAlignment="1">
      <alignment horizontal="left" indent="1" shrinkToFit="1"/>
    </xf>
    <xf numFmtId="0" fontId="7" fillId="3" borderId="8" xfId="1" applyFont="1" applyFill="1" applyBorder="1" applyAlignment="1">
      <alignment horizontal="left" vertical="top" wrapText="1"/>
    </xf>
    <xf numFmtId="0" fontId="7" fillId="3" borderId="14" xfId="1" applyFont="1" applyFill="1" applyBorder="1" applyAlignment="1">
      <alignment horizontal="left" vertical="top" wrapText="1"/>
    </xf>
    <xf numFmtId="0" fontId="7" fillId="3" borderId="12" xfId="1" applyFont="1" applyFill="1" applyBorder="1" applyAlignment="1">
      <alignment horizontal="left" vertical="top" wrapText="1"/>
    </xf>
    <xf numFmtId="0" fontId="7" fillId="3" borderId="29" xfId="1" applyFont="1" applyFill="1" applyBorder="1" applyAlignment="1">
      <alignment vertical="top" wrapText="1"/>
    </xf>
    <xf numFmtId="0" fontId="7" fillId="3" borderId="3" xfId="1" applyFont="1" applyFill="1" applyBorder="1" applyAlignment="1">
      <alignment vertical="top" wrapText="1"/>
    </xf>
    <xf numFmtId="0" fontId="7" fillId="3" borderId="3" xfId="1" applyFont="1" applyFill="1" applyBorder="1" applyAlignment="1">
      <alignment horizontal="center" vertical="top" wrapText="1"/>
    </xf>
    <xf numFmtId="0" fontId="7" fillId="3" borderId="2" xfId="1" applyFont="1" applyFill="1" applyBorder="1" applyAlignment="1">
      <alignment horizontal="left" vertical="top" wrapText="1"/>
    </xf>
    <xf numFmtId="0" fontId="7" fillId="3" borderId="3" xfId="1" applyFont="1" applyFill="1" applyBorder="1" applyAlignment="1">
      <alignment horizontal="center" vertical="top"/>
    </xf>
    <xf numFmtId="0" fontId="7" fillId="3" borderId="29" xfId="1" applyFont="1" applyFill="1" applyBorder="1" applyAlignment="1">
      <alignment horizontal="center" vertical="top" wrapText="1"/>
    </xf>
    <xf numFmtId="0" fontId="7" fillId="3" borderId="1" xfId="1" applyFont="1" applyFill="1" applyAlignment="1">
      <alignment horizontal="center" vertical="top" wrapText="1"/>
    </xf>
    <xf numFmtId="0" fontId="7" fillId="3" borderId="2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left" vertical="top"/>
    </xf>
    <xf numFmtId="0" fontId="14" fillId="3" borderId="0" xfId="0" applyFont="1" applyFill="1" applyAlignment="1">
      <alignment horizontal="left" shrinkToFit="1"/>
    </xf>
    <xf numFmtId="0" fontId="7" fillId="3" borderId="1" xfId="1" applyFont="1" applyFill="1" applyAlignment="1">
      <alignment horizontal="left" vertical="top" wrapText="1"/>
    </xf>
    <xf numFmtId="0" fontId="7" fillId="3" borderId="6" xfId="1" applyFont="1" applyFill="1" applyBorder="1" applyAlignment="1">
      <alignment horizontal="center" vertical="top" wrapText="1"/>
    </xf>
    <xf numFmtId="0" fontId="7" fillId="3" borderId="15" xfId="1" applyFont="1" applyFill="1" applyBorder="1" applyAlignment="1">
      <alignment horizontal="center" vertical="top" wrapText="1"/>
    </xf>
    <xf numFmtId="0" fontId="7" fillId="3" borderId="7" xfId="1" applyFont="1" applyFill="1" applyBorder="1" applyAlignment="1">
      <alignment horizontal="center" vertical="top" wrapText="1"/>
    </xf>
    <xf numFmtId="0" fontId="7" fillId="3" borderId="17" xfId="1" applyFont="1" applyFill="1" applyBorder="1" applyAlignment="1">
      <alignment horizontal="center" vertical="top" wrapText="1"/>
    </xf>
    <xf numFmtId="0" fontId="7" fillId="3" borderId="0" xfId="1" applyFont="1" applyFill="1" applyBorder="1" applyAlignment="1">
      <alignment horizontal="left" vertical="top" wrapText="1"/>
    </xf>
    <xf numFmtId="0" fontId="7" fillId="3" borderId="10" xfId="1" applyFont="1" applyFill="1" applyBorder="1" applyAlignment="1">
      <alignment horizontal="center" vertical="top" wrapText="1"/>
    </xf>
    <xf numFmtId="0" fontId="7" fillId="3" borderId="13" xfId="1" applyFont="1" applyFill="1" applyBorder="1" applyAlignment="1">
      <alignment horizontal="center" vertical="top" wrapText="1"/>
    </xf>
    <xf numFmtId="0" fontId="7" fillId="3" borderId="8" xfId="1" applyFont="1" applyFill="1" applyBorder="1" applyAlignment="1">
      <alignment horizontal="center" vertical="top" wrapText="1"/>
    </xf>
    <xf numFmtId="0" fontId="7" fillId="3" borderId="14" xfId="1" applyFont="1" applyFill="1" applyBorder="1" applyAlignment="1">
      <alignment horizontal="center" vertical="top" wrapText="1"/>
    </xf>
    <xf numFmtId="0" fontId="7" fillId="3" borderId="12" xfId="1" applyFont="1" applyFill="1" applyBorder="1" applyAlignment="1">
      <alignment horizontal="center" vertical="top" wrapText="1"/>
    </xf>
    <xf numFmtId="0" fontId="7" fillId="3" borderId="3" xfId="1" applyFont="1" applyFill="1" applyBorder="1" applyAlignment="1">
      <alignment horizontal="left" vertical="top" wrapText="1"/>
    </xf>
    <xf numFmtId="0" fontId="7" fillId="0" borderId="3" xfId="1" applyFont="1" applyFill="1" applyBorder="1" applyAlignment="1">
      <alignment horizontal="center" vertical="top" wrapText="1"/>
    </xf>
    <xf numFmtId="0" fontId="36" fillId="3" borderId="0" xfId="0" applyFont="1" applyFill="1" applyAlignment="1">
      <alignment horizontal="left"/>
    </xf>
    <xf numFmtId="0" fontId="7" fillId="3" borderId="1" xfId="1" applyFont="1" applyFill="1" applyAlignment="1">
      <alignment horizontal="center" vertical="top"/>
    </xf>
    <xf numFmtId="0" fontId="7" fillId="3" borderId="35" xfId="1" applyFont="1" applyFill="1" applyBorder="1" applyAlignment="1">
      <alignment horizontal="center" vertical="top" wrapText="1"/>
    </xf>
    <xf numFmtId="0" fontId="7" fillId="3" borderId="9" xfId="1" applyFont="1" applyFill="1" applyBorder="1" applyAlignment="1">
      <alignment horizontal="center" vertical="top" wrapText="1"/>
    </xf>
    <xf numFmtId="0" fontId="7" fillId="3" borderId="5" xfId="1" applyFont="1" applyFill="1" applyBorder="1" applyAlignment="1">
      <alignment horizontal="center" vertical="top" wrapText="1"/>
    </xf>
    <xf numFmtId="0" fontId="7" fillId="3" borderId="2" xfId="1" applyFont="1" applyFill="1" applyBorder="1" applyAlignment="1">
      <alignment vertical="top"/>
    </xf>
    <xf numFmtId="0" fontId="7" fillId="3" borderId="29" xfId="1" applyFont="1" applyFill="1" applyBorder="1" applyAlignment="1">
      <alignment horizontal="center" vertical="top"/>
    </xf>
    <xf numFmtId="0" fontId="7" fillId="3" borderId="0" xfId="1" applyFont="1" applyFill="1" applyBorder="1" applyAlignment="1">
      <alignment horizontal="center" vertical="top" wrapText="1"/>
    </xf>
    <xf numFmtId="0" fontId="7" fillId="3" borderId="4" xfId="1" applyFont="1" applyFill="1" applyBorder="1" applyAlignment="1">
      <alignment horizontal="center" vertical="top" wrapText="1"/>
    </xf>
    <xf numFmtId="0" fontId="7" fillId="3" borderId="1" xfId="1" applyFont="1" applyFill="1" applyAlignment="1">
      <alignment vertical="top"/>
    </xf>
    <xf numFmtId="0" fontId="7" fillId="3" borderId="30" xfId="1" applyFont="1" applyFill="1" applyBorder="1" applyAlignment="1">
      <alignment horizontal="center" vertical="top" wrapText="1"/>
    </xf>
    <xf numFmtId="0" fontId="7" fillId="3" borderId="16" xfId="1" applyFont="1" applyFill="1" applyBorder="1" applyAlignment="1">
      <alignment horizontal="center" vertical="top" wrapText="1"/>
    </xf>
    <xf numFmtId="0" fontId="7" fillId="3" borderId="34" xfId="1" applyFont="1" applyFill="1" applyBorder="1" applyAlignment="1">
      <alignment horizontal="center" vertical="top" wrapText="1"/>
    </xf>
    <xf numFmtId="0" fontId="7" fillId="3" borderId="31" xfId="1" applyFont="1" applyFill="1" applyBorder="1" applyAlignment="1">
      <alignment horizontal="center" vertical="top" wrapText="1"/>
    </xf>
    <xf numFmtId="0" fontId="36" fillId="3" borderId="17" xfId="0" applyFont="1" applyFill="1" applyBorder="1" applyAlignment="1">
      <alignment horizontal="left"/>
    </xf>
    <xf numFmtId="0" fontId="7" fillId="3" borderId="2" xfId="1" applyFont="1" applyFill="1" applyBorder="1" applyAlignment="1">
      <alignment horizontal="center" vertical="top"/>
    </xf>
    <xf numFmtId="0" fontId="7" fillId="3" borderId="8" xfId="1" applyFont="1" applyFill="1" applyBorder="1" applyAlignment="1">
      <alignment horizontal="left" vertical="top"/>
    </xf>
    <xf numFmtId="0" fontId="7" fillId="3" borderId="12" xfId="1" applyFont="1" applyFill="1" applyBorder="1" applyAlignment="1">
      <alignment horizontal="left" vertical="top"/>
    </xf>
    <xf numFmtId="0" fontId="7" fillId="3" borderId="20" xfId="1" applyFont="1" applyFill="1" applyBorder="1" applyAlignment="1">
      <alignment horizontal="center" vertical="top"/>
    </xf>
    <xf numFmtId="0" fontId="7" fillId="3" borderId="13" xfId="1" applyFont="1" applyFill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/>
    </xf>
    <xf numFmtId="0" fontId="7" fillId="3" borderId="14" xfId="1" applyFont="1" applyFill="1" applyBorder="1" applyAlignment="1">
      <alignment horizontal="center" vertical="top"/>
    </xf>
    <xf numFmtId="0" fontId="7" fillId="3" borderId="12" xfId="1" applyFont="1" applyFill="1" applyBorder="1" applyAlignment="1">
      <alignment horizontal="center" vertical="top"/>
    </xf>
    <xf numFmtId="0" fontId="7" fillId="3" borderId="30" xfId="1" applyFont="1" applyFill="1" applyBorder="1" applyAlignment="1">
      <alignment horizontal="center" vertical="top"/>
    </xf>
    <xf numFmtId="0" fontId="7" fillId="3" borderId="4" xfId="1" applyFont="1" applyFill="1" applyBorder="1" applyAlignment="1">
      <alignment horizontal="center" vertical="top"/>
    </xf>
    <xf numFmtId="0" fontId="7" fillId="3" borderId="22" xfId="1" applyFont="1" applyFill="1" applyBorder="1" applyAlignment="1">
      <alignment horizontal="center" vertical="top" wrapText="1"/>
    </xf>
    <xf numFmtId="0" fontId="7" fillId="3" borderId="23" xfId="1" applyFont="1" applyFill="1" applyBorder="1" applyAlignment="1">
      <alignment horizontal="center" vertical="top" wrapText="1"/>
    </xf>
    <xf numFmtId="0" fontId="7" fillId="3" borderId="24" xfId="1" applyFont="1" applyFill="1" applyBorder="1" applyAlignment="1">
      <alignment horizontal="center" vertical="top" wrapText="1"/>
    </xf>
    <xf numFmtId="0" fontId="7" fillId="3" borderId="11" xfId="1" applyFont="1" applyFill="1" applyBorder="1" applyAlignment="1">
      <alignment horizontal="center" vertical="top"/>
    </xf>
    <xf numFmtId="0" fontId="7" fillId="3" borderId="19" xfId="1" applyFont="1" applyFill="1" applyBorder="1" applyAlignment="1">
      <alignment horizontal="center" vertical="top"/>
    </xf>
    <xf numFmtId="0" fontId="7" fillId="3" borderId="21" xfId="1" applyFont="1" applyFill="1" applyBorder="1" applyAlignment="1">
      <alignment horizontal="center" vertical="top"/>
    </xf>
    <xf numFmtId="0" fontId="7" fillId="3" borderId="18" xfId="1" applyFont="1" applyFill="1" applyBorder="1" applyAlignment="1">
      <alignment horizontal="center" vertical="top"/>
    </xf>
    <xf numFmtId="0" fontId="7" fillId="3" borderId="11" xfId="1" applyFont="1" applyFill="1" applyBorder="1" applyAlignment="1">
      <alignment horizontal="center" vertical="top" wrapText="1"/>
    </xf>
    <xf numFmtId="0" fontId="7" fillId="3" borderId="19" xfId="1" applyFont="1" applyFill="1" applyBorder="1" applyAlignment="1">
      <alignment horizontal="center" vertical="top" wrapText="1"/>
    </xf>
    <xf numFmtId="0" fontId="7" fillId="3" borderId="21" xfId="1" applyFont="1" applyFill="1" applyBorder="1" applyAlignment="1">
      <alignment horizontal="center" vertical="top" wrapText="1"/>
    </xf>
    <xf numFmtId="0" fontId="7" fillId="3" borderId="18" xfId="1" applyFont="1" applyFill="1" applyBorder="1" applyAlignment="1">
      <alignment horizontal="center" vertical="top" wrapText="1"/>
    </xf>
    <xf numFmtId="0" fontId="7" fillId="3" borderId="25" xfId="1" applyFont="1" applyFill="1" applyBorder="1" applyAlignment="1">
      <alignment horizontal="center" vertical="top"/>
    </xf>
    <xf numFmtId="0" fontId="7" fillId="3" borderId="26" xfId="1" applyFont="1" applyFill="1" applyBorder="1" applyAlignment="1">
      <alignment horizontal="center" vertical="top"/>
    </xf>
    <xf numFmtId="0" fontId="7" fillId="3" borderId="14" xfId="1" applyFont="1" applyFill="1" applyBorder="1" applyAlignment="1">
      <alignment horizontal="left" vertical="top"/>
    </xf>
    <xf numFmtId="0" fontId="7" fillId="3" borderId="6" xfId="1" applyFont="1" applyFill="1" applyBorder="1" applyAlignment="1">
      <alignment horizontal="center" vertical="top"/>
    </xf>
    <xf numFmtId="0" fontId="7" fillId="3" borderId="8" xfId="1" applyFont="1" applyFill="1" applyBorder="1" applyAlignment="1">
      <alignment vertical="top"/>
    </xf>
    <xf numFmtId="0" fontId="7" fillId="3" borderId="12" xfId="1" applyFont="1" applyFill="1" applyBorder="1" applyAlignment="1">
      <alignment vertical="top"/>
    </xf>
  </cellXfs>
  <cellStyles count="5">
    <cellStyle name="Comma" xfId="2" builtinId="3"/>
    <cellStyle name="Normal" xfId="0" builtinId="0"/>
    <cellStyle name="Normal 2" xfId="4"/>
    <cellStyle name="Normal 3" xfId="3"/>
    <cellStyle name="Output" xfId="1" builtinId="2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187"/>
  <sheetViews>
    <sheetView topLeftCell="A37" workbookViewId="0">
      <selection activeCell="E77" sqref="E77"/>
    </sheetView>
  </sheetViews>
  <sheetFormatPr defaultRowHeight="15"/>
  <cols>
    <col min="6" max="6" width="12.85546875" customWidth="1"/>
    <col min="7" max="7" width="22.5703125" customWidth="1"/>
    <col min="8" max="8" width="19" customWidth="1"/>
    <col min="9" max="9" width="19.85546875" customWidth="1"/>
  </cols>
  <sheetData>
    <row r="1" spans="1:19" ht="18.75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8.7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>
      <c r="A3" s="4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>
      <c r="A4" s="60" t="s">
        <v>168</v>
      </c>
      <c r="B4" s="61"/>
      <c r="C4" s="61"/>
      <c r="D4" s="61"/>
      <c r="E4" s="61"/>
      <c r="F4" s="61"/>
      <c r="G4" s="61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>
      <c r="A5" s="60" t="s">
        <v>169</v>
      </c>
      <c r="B5" s="61"/>
      <c r="C5" s="61"/>
      <c r="D5" s="61"/>
      <c r="E5" s="61"/>
      <c r="F5" s="61"/>
      <c r="G5" s="61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28.5">
      <c r="A6" s="57" t="s">
        <v>163</v>
      </c>
      <c r="B6" s="27" t="s">
        <v>2</v>
      </c>
      <c r="C6" s="27" t="s">
        <v>3</v>
      </c>
      <c r="D6" s="27" t="s">
        <v>4</v>
      </c>
      <c r="E6" s="31" t="s">
        <v>5</v>
      </c>
      <c r="F6" s="56" t="s">
        <v>6</v>
      </c>
      <c r="G6" s="16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15.2" customHeight="1">
      <c r="A7" s="6" t="s">
        <v>132</v>
      </c>
      <c r="B7" s="35">
        <v>96</v>
      </c>
      <c r="C7" s="35">
        <v>496</v>
      </c>
      <c r="D7" s="35">
        <v>25</v>
      </c>
      <c r="E7" s="36">
        <v>4</v>
      </c>
      <c r="F7" s="37">
        <f>SUM(B7:E7)</f>
        <v>621</v>
      </c>
      <c r="G7" s="7" t="s">
        <v>150</v>
      </c>
      <c r="H7" s="3"/>
      <c r="I7" s="3"/>
      <c r="J7" s="8"/>
      <c r="K7" s="3"/>
      <c r="L7" s="3"/>
      <c r="M7" s="3"/>
      <c r="N7" s="3"/>
      <c r="O7" s="3"/>
      <c r="P7" s="3"/>
      <c r="Q7" s="3"/>
      <c r="R7" s="3"/>
      <c r="S7" s="3"/>
    </row>
    <row r="8" spans="1:19" ht="15.2" customHeight="1">
      <c r="A8" s="6" t="s">
        <v>133</v>
      </c>
      <c r="B8" s="39">
        <v>78</v>
      </c>
      <c r="C8" s="39">
        <v>370</v>
      </c>
      <c r="D8" s="39">
        <v>4</v>
      </c>
      <c r="E8" s="39">
        <v>3</v>
      </c>
      <c r="F8" s="45">
        <f>SUM(B8:E8)</f>
        <v>455</v>
      </c>
      <c r="G8" s="7" t="s">
        <v>151</v>
      </c>
      <c r="H8" s="3"/>
      <c r="I8" s="3"/>
      <c r="J8" s="8"/>
      <c r="K8" s="3"/>
      <c r="L8" s="3"/>
      <c r="M8" s="3"/>
      <c r="N8" s="3"/>
      <c r="O8" s="3"/>
      <c r="P8" s="3"/>
      <c r="Q8" s="3"/>
      <c r="R8" s="3"/>
      <c r="S8" s="3"/>
    </row>
    <row r="9" spans="1:19" ht="15.2" customHeight="1">
      <c r="A9" s="6" t="s">
        <v>134</v>
      </c>
      <c r="B9" s="39">
        <v>83</v>
      </c>
      <c r="C9" s="35">
        <v>343</v>
      </c>
      <c r="D9" s="39">
        <v>14</v>
      </c>
      <c r="E9" s="35">
        <v>22</v>
      </c>
      <c r="F9" s="35">
        <v>463</v>
      </c>
      <c r="G9" s="7" t="s">
        <v>152</v>
      </c>
      <c r="H9" s="3"/>
      <c r="I9" s="3"/>
      <c r="J9" s="8"/>
      <c r="K9" s="3"/>
      <c r="L9" s="3"/>
      <c r="M9" s="3"/>
      <c r="N9" s="3"/>
      <c r="O9" s="3"/>
      <c r="P9" s="3"/>
      <c r="Q9" s="3"/>
      <c r="R9" s="3"/>
      <c r="S9" s="3"/>
    </row>
    <row r="10" spans="1:19" ht="15.2" customHeight="1">
      <c r="A10" s="6" t="s">
        <v>135</v>
      </c>
      <c r="B10" s="35">
        <v>66</v>
      </c>
      <c r="C10" s="35">
        <v>248</v>
      </c>
      <c r="D10" s="39">
        <v>1</v>
      </c>
      <c r="E10" s="35">
        <v>3</v>
      </c>
      <c r="F10" s="35">
        <v>236</v>
      </c>
      <c r="G10" s="9" t="s">
        <v>153</v>
      </c>
      <c r="H10" s="3"/>
      <c r="I10" s="3"/>
      <c r="J10" s="8"/>
      <c r="K10" s="3"/>
      <c r="L10" s="3"/>
      <c r="M10" s="3"/>
      <c r="N10" s="3"/>
      <c r="O10" s="3"/>
      <c r="P10" s="3"/>
      <c r="Q10" s="3"/>
      <c r="R10" s="3"/>
      <c r="S10" s="3"/>
    </row>
    <row r="11" spans="1:19" ht="15.2" customHeight="1">
      <c r="A11" s="6" t="s">
        <v>137</v>
      </c>
      <c r="B11" s="35">
        <v>35</v>
      </c>
      <c r="C11" s="39">
        <v>160</v>
      </c>
      <c r="D11" s="39">
        <v>3</v>
      </c>
      <c r="E11" s="35">
        <v>1</v>
      </c>
      <c r="F11" s="35">
        <v>199</v>
      </c>
      <c r="G11" s="9" t="s">
        <v>155</v>
      </c>
      <c r="H11" s="3"/>
      <c r="I11" s="3"/>
      <c r="J11" s="8"/>
      <c r="K11" s="3"/>
      <c r="L11" s="3"/>
      <c r="M11" s="3"/>
      <c r="N11" s="3"/>
      <c r="O11" s="3"/>
      <c r="P11" s="3"/>
      <c r="Q11" s="3"/>
      <c r="R11" s="3"/>
      <c r="S11" s="3"/>
    </row>
    <row r="12" spans="1:19" ht="15.2" customHeight="1">
      <c r="A12" s="6" t="s">
        <v>122</v>
      </c>
      <c r="B12" s="35">
        <v>69</v>
      </c>
      <c r="C12" s="35">
        <v>318</v>
      </c>
      <c r="D12" s="35">
        <v>3</v>
      </c>
      <c r="E12" s="35">
        <v>6</v>
      </c>
      <c r="F12" s="35">
        <f>SUM(B12:E12)</f>
        <v>396</v>
      </c>
      <c r="G12" s="7" t="s">
        <v>140</v>
      </c>
      <c r="H12" s="3"/>
      <c r="I12" s="3"/>
      <c r="J12" s="8"/>
      <c r="K12" s="3"/>
      <c r="L12" s="3"/>
      <c r="M12" s="3"/>
      <c r="N12" s="3"/>
      <c r="O12" s="3"/>
      <c r="P12" s="3"/>
      <c r="Q12" s="3"/>
      <c r="R12" s="3"/>
      <c r="S12" s="3"/>
    </row>
    <row r="13" spans="1:19" ht="15.2" customHeight="1">
      <c r="A13" s="6" t="s">
        <v>138</v>
      </c>
      <c r="B13" s="35">
        <v>113</v>
      </c>
      <c r="C13" s="35">
        <v>538</v>
      </c>
      <c r="D13" s="39">
        <v>38</v>
      </c>
      <c r="E13" s="35" t="s">
        <v>159</v>
      </c>
      <c r="F13" s="35">
        <v>689</v>
      </c>
      <c r="G13" s="10" t="s">
        <v>154</v>
      </c>
      <c r="H13" s="3"/>
      <c r="I13" s="3"/>
      <c r="J13" s="8"/>
      <c r="K13" s="3"/>
      <c r="L13" s="3"/>
      <c r="M13" s="3"/>
      <c r="N13" s="3"/>
      <c r="O13" s="3"/>
      <c r="P13" s="3"/>
      <c r="Q13" s="3"/>
      <c r="R13" s="3"/>
      <c r="S13" s="3"/>
    </row>
    <row r="14" spans="1:19" ht="15.2" customHeight="1">
      <c r="A14" s="6" t="s">
        <v>124</v>
      </c>
      <c r="B14" s="35">
        <v>76</v>
      </c>
      <c r="C14" s="35">
        <v>430</v>
      </c>
      <c r="D14" s="35">
        <v>0</v>
      </c>
      <c r="E14" s="35">
        <v>15</v>
      </c>
      <c r="F14" s="35">
        <v>522</v>
      </c>
      <c r="G14" s="7" t="s">
        <v>142</v>
      </c>
      <c r="H14" s="3"/>
      <c r="I14" s="3"/>
      <c r="J14" s="11"/>
      <c r="K14" s="3"/>
      <c r="L14" s="3"/>
      <c r="M14" s="3"/>
      <c r="N14" s="3"/>
      <c r="O14" s="3"/>
      <c r="P14" s="3"/>
      <c r="Q14" s="3"/>
      <c r="R14" s="3"/>
      <c r="S14" s="3"/>
    </row>
    <row r="15" spans="1:19" ht="15.2" customHeight="1">
      <c r="A15" s="6" t="s">
        <v>123</v>
      </c>
      <c r="B15" s="35">
        <v>48</v>
      </c>
      <c r="C15" s="35">
        <v>189</v>
      </c>
      <c r="D15" s="35">
        <v>33</v>
      </c>
      <c r="E15" s="35">
        <v>15</v>
      </c>
      <c r="F15" s="35">
        <v>285</v>
      </c>
      <c r="G15" s="7" t="s">
        <v>141</v>
      </c>
      <c r="H15" s="3"/>
      <c r="I15" s="3"/>
      <c r="J15" s="8"/>
      <c r="K15" s="3"/>
      <c r="L15" s="3"/>
      <c r="M15" s="3"/>
      <c r="N15" s="3"/>
      <c r="O15" s="3"/>
      <c r="P15" s="3"/>
      <c r="Q15" s="3"/>
      <c r="R15" s="3"/>
      <c r="S15" s="3"/>
    </row>
    <row r="16" spans="1:19" ht="15.2" customHeight="1">
      <c r="A16" s="6" t="s">
        <v>127</v>
      </c>
      <c r="B16" s="35">
        <v>67</v>
      </c>
      <c r="C16" s="35">
        <v>484</v>
      </c>
      <c r="D16" s="35">
        <v>10</v>
      </c>
      <c r="E16" s="35">
        <v>35</v>
      </c>
      <c r="F16" s="35">
        <v>595</v>
      </c>
      <c r="G16" s="7" t="s">
        <v>145</v>
      </c>
      <c r="H16" s="3"/>
      <c r="I16" s="3"/>
      <c r="J16" s="8"/>
      <c r="K16" s="3"/>
      <c r="L16" s="3"/>
      <c r="M16" s="3"/>
      <c r="N16" s="3"/>
      <c r="O16" s="3"/>
      <c r="P16" s="3"/>
      <c r="Q16" s="3"/>
      <c r="R16" s="3"/>
      <c r="S16" s="3"/>
    </row>
    <row r="17" spans="1:19" ht="15.2" customHeight="1">
      <c r="A17" s="6" t="s">
        <v>121</v>
      </c>
      <c r="B17" s="35">
        <v>117</v>
      </c>
      <c r="C17" s="35">
        <v>505</v>
      </c>
      <c r="D17" s="35">
        <v>50</v>
      </c>
      <c r="E17" s="35">
        <v>17</v>
      </c>
      <c r="F17" s="35">
        <v>619</v>
      </c>
      <c r="G17" s="7" t="s">
        <v>139</v>
      </c>
      <c r="H17" s="3"/>
      <c r="I17" s="3"/>
      <c r="J17" s="8"/>
      <c r="K17" s="3"/>
      <c r="L17" s="3"/>
      <c r="M17" s="3"/>
      <c r="N17" s="3"/>
      <c r="O17" s="3"/>
      <c r="P17" s="3"/>
      <c r="Q17" s="3"/>
      <c r="R17" s="3"/>
      <c r="S17" s="3"/>
    </row>
    <row r="18" spans="1:19" ht="15.2" customHeight="1">
      <c r="A18" s="6" t="s">
        <v>136</v>
      </c>
      <c r="B18" s="35">
        <v>47</v>
      </c>
      <c r="C18" s="35">
        <v>251</v>
      </c>
      <c r="D18" s="35">
        <v>5</v>
      </c>
      <c r="E18" s="35">
        <v>0</v>
      </c>
      <c r="F18" s="35">
        <v>308</v>
      </c>
      <c r="G18" s="9" t="s">
        <v>136</v>
      </c>
      <c r="H18" s="3"/>
      <c r="I18" s="3"/>
      <c r="J18" s="8"/>
      <c r="K18" s="3"/>
      <c r="L18" s="3"/>
      <c r="M18" s="3"/>
      <c r="N18" s="3"/>
      <c r="O18" s="3"/>
      <c r="P18" s="3"/>
      <c r="Q18" s="3"/>
      <c r="R18" s="3"/>
      <c r="S18" s="3"/>
    </row>
    <row r="19" spans="1:19" ht="15.2" customHeight="1">
      <c r="A19" s="6" t="s">
        <v>128</v>
      </c>
      <c r="B19" s="35" t="s">
        <v>159</v>
      </c>
      <c r="C19" s="35" t="s">
        <v>159</v>
      </c>
      <c r="D19" s="35" t="s">
        <v>159</v>
      </c>
      <c r="E19" s="35" t="s">
        <v>159</v>
      </c>
      <c r="F19" s="35" t="s">
        <v>159</v>
      </c>
      <c r="G19" s="12" t="s">
        <v>146</v>
      </c>
      <c r="H19" s="3"/>
      <c r="I19" s="3"/>
      <c r="J19" s="8"/>
      <c r="K19" s="3"/>
      <c r="L19" s="3"/>
      <c r="M19" s="3"/>
      <c r="N19" s="3"/>
      <c r="O19" s="3"/>
      <c r="P19" s="3"/>
      <c r="Q19" s="3"/>
      <c r="R19" s="3"/>
      <c r="S19" s="3"/>
    </row>
    <row r="20" spans="1:19" ht="15.2" customHeight="1">
      <c r="A20" s="6" t="s">
        <v>129</v>
      </c>
      <c r="B20" s="35">
        <v>178</v>
      </c>
      <c r="C20" s="35">
        <v>1026</v>
      </c>
      <c r="D20" s="35">
        <v>22</v>
      </c>
      <c r="E20" s="35">
        <v>18</v>
      </c>
      <c r="F20" s="35">
        <v>1192</v>
      </c>
      <c r="G20" s="7" t="s">
        <v>147</v>
      </c>
      <c r="H20" s="3"/>
      <c r="I20" s="3"/>
      <c r="J20" s="8"/>
      <c r="K20" s="3"/>
      <c r="L20" s="3"/>
      <c r="M20" s="3"/>
      <c r="N20" s="3"/>
      <c r="O20" s="3"/>
      <c r="P20" s="3"/>
      <c r="Q20" s="3"/>
      <c r="R20" s="3"/>
      <c r="S20" s="3"/>
    </row>
    <row r="21" spans="1:19" ht="15.2" customHeight="1">
      <c r="A21" s="6" t="s">
        <v>125</v>
      </c>
      <c r="B21" s="35">
        <v>61</v>
      </c>
      <c r="C21" s="35">
        <v>268</v>
      </c>
      <c r="D21" s="35">
        <v>0</v>
      </c>
      <c r="E21" s="35" t="s">
        <v>159</v>
      </c>
      <c r="F21" s="35">
        <v>329</v>
      </c>
      <c r="G21" s="7" t="s">
        <v>143</v>
      </c>
      <c r="H21" s="3"/>
      <c r="I21" s="3"/>
      <c r="J21" s="8"/>
      <c r="K21" s="3"/>
      <c r="L21" s="3"/>
      <c r="M21" s="3"/>
      <c r="N21" s="3"/>
      <c r="O21" s="3"/>
      <c r="P21" s="3"/>
      <c r="Q21" s="3"/>
      <c r="R21" s="3"/>
      <c r="S21" s="3"/>
    </row>
    <row r="22" spans="1:19" ht="15.2" customHeight="1">
      <c r="A22" s="6" t="s">
        <v>131</v>
      </c>
      <c r="B22" s="35">
        <v>54</v>
      </c>
      <c r="C22" s="35">
        <v>246</v>
      </c>
      <c r="D22" s="35">
        <v>2</v>
      </c>
      <c r="E22" s="35">
        <v>0</v>
      </c>
      <c r="F22" s="35">
        <v>304</v>
      </c>
      <c r="G22" s="7" t="s">
        <v>149</v>
      </c>
      <c r="H22" s="3"/>
      <c r="I22" s="3"/>
      <c r="J22" s="13"/>
      <c r="K22" s="3"/>
      <c r="L22" s="3"/>
      <c r="M22" s="3"/>
      <c r="N22" s="3"/>
      <c r="O22" s="3"/>
      <c r="P22" s="3"/>
      <c r="Q22" s="3"/>
      <c r="R22" s="3"/>
      <c r="S22" s="3"/>
    </row>
    <row r="23" spans="1:19" ht="15.2" customHeight="1">
      <c r="A23" s="6" t="s">
        <v>130</v>
      </c>
      <c r="B23" s="35">
        <v>59</v>
      </c>
      <c r="C23" s="35">
        <v>307</v>
      </c>
      <c r="D23" s="35">
        <v>19</v>
      </c>
      <c r="E23" s="35">
        <v>2</v>
      </c>
      <c r="F23" s="35">
        <v>329</v>
      </c>
      <c r="G23" s="7" t="s">
        <v>148</v>
      </c>
      <c r="H23" s="3"/>
      <c r="I23" s="3"/>
      <c r="J23" s="8"/>
      <c r="K23" s="3"/>
      <c r="L23" s="3"/>
      <c r="M23" s="3"/>
      <c r="N23" s="3"/>
      <c r="O23" s="3"/>
      <c r="P23" s="3"/>
      <c r="Q23" s="3"/>
      <c r="R23" s="3"/>
      <c r="S23" s="3"/>
    </row>
    <row r="24" spans="1:19" ht="15.2" customHeight="1">
      <c r="A24" s="18" t="s">
        <v>126</v>
      </c>
      <c r="B24" s="35">
        <v>63</v>
      </c>
      <c r="C24" s="35">
        <v>488</v>
      </c>
      <c r="D24" s="35">
        <v>12</v>
      </c>
      <c r="E24" s="35">
        <v>46</v>
      </c>
      <c r="F24" s="35">
        <v>573</v>
      </c>
      <c r="G24" s="7" t="s">
        <v>144</v>
      </c>
      <c r="H24" s="3"/>
      <c r="I24" s="3"/>
      <c r="J24" s="8"/>
      <c r="K24" s="3"/>
      <c r="L24" s="3"/>
      <c r="M24" s="3"/>
      <c r="N24" s="3"/>
      <c r="O24" s="3"/>
      <c r="P24" s="3"/>
      <c r="Q24" s="3"/>
      <c r="R24" s="3"/>
      <c r="S24" s="3"/>
    </row>
    <row r="25" spans="1:19" ht="15.2" customHeight="1">
      <c r="A25" s="34" t="s">
        <v>156</v>
      </c>
      <c r="B25" s="47">
        <f>SUM(B7:B24)</f>
        <v>1310</v>
      </c>
      <c r="C25" s="48">
        <f>SUM(C7:C24)</f>
        <v>6667</v>
      </c>
      <c r="D25" s="52">
        <f>SUM(D7:D24)</f>
        <v>241</v>
      </c>
      <c r="E25" s="52">
        <f>SUM(E7:E24)</f>
        <v>187</v>
      </c>
      <c r="F25" s="52">
        <f>SUM(F7:F24)</f>
        <v>8115</v>
      </c>
      <c r="G25" s="14" t="s">
        <v>115</v>
      </c>
      <c r="H25" s="3"/>
      <c r="I25" s="3"/>
      <c r="J25" s="8"/>
      <c r="K25" s="3"/>
      <c r="L25" s="3"/>
      <c r="M25" s="3"/>
      <c r="N25" s="3"/>
      <c r="O25" s="3"/>
      <c r="P25" s="3"/>
      <c r="Q25" s="3"/>
      <c r="R25" s="3"/>
      <c r="S25" s="3"/>
    </row>
    <row r="26" spans="1:19" ht="28.5">
      <c r="A26" s="58"/>
      <c r="B26" s="56" t="s">
        <v>7</v>
      </c>
      <c r="C26" s="56" t="s">
        <v>8</v>
      </c>
      <c r="D26" s="59" t="s">
        <v>9</v>
      </c>
      <c r="E26" s="27" t="s">
        <v>10</v>
      </c>
      <c r="F26" s="27" t="s">
        <v>11</v>
      </c>
      <c r="G26" s="27" t="s">
        <v>160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>
      <c r="A27" s="25" t="s">
        <v>161</v>
      </c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>
      <c r="A28" s="25" t="s">
        <v>162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>
      <c r="A29" s="4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>
      <c r="A30" s="60" t="s">
        <v>170</v>
      </c>
      <c r="B30" s="61"/>
      <c r="C30" s="61"/>
      <c r="D30" s="61"/>
      <c r="E30" s="61"/>
      <c r="F30" s="61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>
      <c r="A31" s="60" t="s">
        <v>171</v>
      </c>
      <c r="B31" s="61"/>
      <c r="C31" s="61"/>
      <c r="D31" s="61"/>
      <c r="E31" s="61"/>
      <c r="F31" s="61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ht="18">
      <c r="A32" s="20"/>
      <c r="B32" s="21"/>
      <c r="C32" s="21"/>
      <c r="D32" s="21"/>
      <c r="E32" s="21"/>
      <c r="F32" s="21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>
      <c r="A33" s="307" t="s">
        <v>163</v>
      </c>
      <c r="B33" s="306" t="s">
        <v>12</v>
      </c>
      <c r="C33" s="306"/>
      <c r="D33" s="306"/>
      <c r="E33" s="306"/>
      <c r="F33" s="306"/>
      <c r="G33" s="306"/>
      <c r="H33" s="308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>
      <c r="A34" s="307"/>
      <c r="B34" s="306" t="s">
        <v>13</v>
      </c>
      <c r="C34" s="306"/>
      <c r="D34" s="306" t="s">
        <v>14</v>
      </c>
      <c r="E34" s="306"/>
      <c r="F34" s="306" t="s">
        <v>15</v>
      </c>
      <c r="G34" s="306"/>
      <c r="H34" s="308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ht="42.75">
      <c r="A35" s="307"/>
      <c r="B35" s="56" t="s">
        <v>16</v>
      </c>
      <c r="C35" s="56" t="s">
        <v>17</v>
      </c>
      <c r="D35" s="56" t="s">
        <v>16</v>
      </c>
      <c r="E35" s="56" t="s">
        <v>17</v>
      </c>
      <c r="F35" s="56" t="s">
        <v>16</v>
      </c>
      <c r="G35" s="56" t="s">
        <v>17</v>
      </c>
      <c r="H35" s="308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ht="15.2" customHeight="1">
      <c r="A36" s="6" t="s">
        <v>132</v>
      </c>
      <c r="B36" s="30">
        <v>3</v>
      </c>
      <c r="C36" s="30">
        <v>365</v>
      </c>
      <c r="D36" s="30" t="s">
        <v>157</v>
      </c>
      <c r="E36" s="30" t="s">
        <v>157</v>
      </c>
      <c r="F36" s="30" t="s">
        <v>157</v>
      </c>
      <c r="G36" s="30" t="s">
        <v>157</v>
      </c>
      <c r="H36" s="7" t="s">
        <v>150</v>
      </c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ht="15.2" customHeight="1">
      <c r="A37" s="6" t="s">
        <v>133</v>
      </c>
      <c r="B37" s="39">
        <v>4</v>
      </c>
      <c r="C37" s="46" t="s">
        <v>157</v>
      </c>
      <c r="D37" s="39">
        <v>0</v>
      </c>
      <c r="E37" s="39">
        <v>0</v>
      </c>
      <c r="F37" s="39">
        <v>0</v>
      </c>
      <c r="G37" s="39">
        <v>0</v>
      </c>
      <c r="H37" s="7" t="s">
        <v>151</v>
      </c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ht="15.2" customHeight="1">
      <c r="A38" s="6" t="s">
        <v>134</v>
      </c>
      <c r="B38" s="35">
        <v>4</v>
      </c>
      <c r="C38" s="39">
        <v>330</v>
      </c>
      <c r="D38" s="35">
        <v>0</v>
      </c>
      <c r="E38" s="35">
        <v>0</v>
      </c>
      <c r="F38" s="35">
        <v>0</v>
      </c>
      <c r="G38" s="35">
        <v>0</v>
      </c>
      <c r="H38" s="7" t="s">
        <v>152</v>
      </c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ht="15.2" customHeight="1">
      <c r="A39" s="6" t="s">
        <v>135</v>
      </c>
      <c r="B39" s="35">
        <v>2</v>
      </c>
      <c r="C39" s="39">
        <v>73</v>
      </c>
      <c r="D39" s="35">
        <v>0</v>
      </c>
      <c r="E39" s="35">
        <v>0</v>
      </c>
      <c r="F39" s="35">
        <v>0</v>
      </c>
      <c r="G39" s="35">
        <v>0</v>
      </c>
      <c r="H39" s="9" t="s">
        <v>153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ht="15.2" customHeight="1">
      <c r="A40" s="6" t="s">
        <v>137</v>
      </c>
      <c r="B40" s="35">
        <v>0</v>
      </c>
      <c r="C40" s="35">
        <v>0</v>
      </c>
      <c r="D40" s="35">
        <v>0</v>
      </c>
      <c r="E40" s="35">
        <v>0</v>
      </c>
      <c r="F40" s="35">
        <v>0</v>
      </c>
      <c r="G40" s="35">
        <v>0</v>
      </c>
      <c r="H40" s="9" t="s">
        <v>155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ht="15.2" customHeight="1">
      <c r="A41" s="6" t="s">
        <v>122</v>
      </c>
      <c r="B41" s="35">
        <v>2</v>
      </c>
      <c r="C41" s="35">
        <v>60</v>
      </c>
      <c r="D41" s="35">
        <v>0</v>
      </c>
      <c r="E41" s="35">
        <v>0</v>
      </c>
      <c r="F41" s="35">
        <v>0</v>
      </c>
      <c r="G41" s="35">
        <v>0</v>
      </c>
      <c r="H41" s="7" t="s">
        <v>140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ht="15.2" customHeight="1">
      <c r="A42" s="6" t="s">
        <v>138</v>
      </c>
      <c r="B42" s="35">
        <v>4</v>
      </c>
      <c r="C42" s="39">
        <v>293</v>
      </c>
      <c r="D42" s="35">
        <v>0</v>
      </c>
      <c r="E42" s="35">
        <v>0</v>
      </c>
      <c r="F42" s="35">
        <v>0</v>
      </c>
      <c r="G42" s="35">
        <v>0</v>
      </c>
      <c r="H42" s="10" t="s">
        <v>154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5.2" customHeight="1">
      <c r="A43" s="6" t="s">
        <v>124</v>
      </c>
      <c r="B43" s="35">
        <v>2</v>
      </c>
      <c r="C43" s="35">
        <v>298</v>
      </c>
      <c r="D43" s="35">
        <v>0</v>
      </c>
      <c r="E43" s="35">
        <v>0</v>
      </c>
      <c r="F43" s="35">
        <v>0</v>
      </c>
      <c r="G43" s="35">
        <v>0</v>
      </c>
      <c r="H43" s="7" t="s">
        <v>142</v>
      </c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ht="15.2" customHeight="1">
      <c r="A44" s="6" t="s">
        <v>123</v>
      </c>
      <c r="B44" s="35">
        <v>1</v>
      </c>
      <c r="C44" s="35">
        <v>65</v>
      </c>
      <c r="D44" s="35">
        <v>0</v>
      </c>
      <c r="E44" s="35">
        <v>0</v>
      </c>
      <c r="F44" s="35">
        <v>0</v>
      </c>
      <c r="G44" s="35">
        <v>0</v>
      </c>
      <c r="H44" s="7" t="s">
        <v>141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ht="15.2" customHeight="1">
      <c r="A45" s="6" t="s">
        <v>127</v>
      </c>
      <c r="B45" s="35">
        <v>3</v>
      </c>
      <c r="C45" s="35">
        <v>74</v>
      </c>
      <c r="D45" s="35">
        <v>0</v>
      </c>
      <c r="E45" s="35">
        <v>0</v>
      </c>
      <c r="F45" s="35">
        <v>1</v>
      </c>
      <c r="G45" s="35">
        <v>186</v>
      </c>
      <c r="H45" s="7" t="s">
        <v>145</v>
      </c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ht="15.2" customHeight="1">
      <c r="A46" s="6" t="s">
        <v>121</v>
      </c>
      <c r="B46" s="35">
        <v>4</v>
      </c>
      <c r="C46" s="35">
        <v>683</v>
      </c>
      <c r="D46" s="35">
        <v>0</v>
      </c>
      <c r="E46" s="35">
        <v>0</v>
      </c>
      <c r="F46" s="35">
        <v>0</v>
      </c>
      <c r="G46" s="35">
        <v>0</v>
      </c>
      <c r="H46" s="7" t="s">
        <v>139</v>
      </c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ht="15.2" customHeight="1">
      <c r="A47" s="6" t="s">
        <v>136</v>
      </c>
      <c r="B47" s="35">
        <v>1</v>
      </c>
      <c r="C47" s="35">
        <v>111</v>
      </c>
      <c r="D47" s="35">
        <v>0</v>
      </c>
      <c r="E47" s="35">
        <v>0</v>
      </c>
      <c r="F47" s="35">
        <v>0</v>
      </c>
      <c r="G47" s="35">
        <v>0</v>
      </c>
      <c r="H47" s="9" t="s">
        <v>136</v>
      </c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ht="15.2" customHeight="1">
      <c r="A48" s="6" t="s">
        <v>128</v>
      </c>
      <c r="B48" s="35" t="s">
        <v>157</v>
      </c>
      <c r="C48" s="35" t="s">
        <v>157</v>
      </c>
      <c r="D48" s="35" t="s">
        <v>157</v>
      </c>
      <c r="E48" s="35" t="s">
        <v>157</v>
      </c>
      <c r="F48" s="35" t="s">
        <v>157</v>
      </c>
      <c r="G48" s="35" t="s">
        <v>157</v>
      </c>
      <c r="H48" s="12" t="s">
        <v>146</v>
      </c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ht="15.2" customHeight="1">
      <c r="A49" s="6" t="s">
        <v>129</v>
      </c>
      <c r="B49" s="35">
        <v>2</v>
      </c>
      <c r="C49" s="35">
        <v>103</v>
      </c>
      <c r="D49" s="35">
        <v>0</v>
      </c>
      <c r="E49" s="35">
        <v>0</v>
      </c>
      <c r="F49" s="35">
        <v>0</v>
      </c>
      <c r="G49" s="35">
        <v>0</v>
      </c>
      <c r="H49" s="7" t="s">
        <v>147</v>
      </c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ht="15.2" customHeight="1">
      <c r="A50" s="6" t="s">
        <v>125</v>
      </c>
      <c r="B50" s="35">
        <v>2</v>
      </c>
      <c r="C50" s="35">
        <v>148</v>
      </c>
      <c r="D50" s="35">
        <v>0</v>
      </c>
      <c r="E50" s="35">
        <v>0</v>
      </c>
      <c r="F50" s="35">
        <v>0</v>
      </c>
      <c r="G50" s="35">
        <v>0</v>
      </c>
      <c r="H50" s="7" t="s">
        <v>143</v>
      </c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ht="15.2" customHeight="1">
      <c r="A51" s="6" t="s">
        <v>131</v>
      </c>
      <c r="B51" s="28">
        <v>1</v>
      </c>
      <c r="C51" s="28">
        <v>50</v>
      </c>
      <c r="D51" s="28">
        <v>0</v>
      </c>
      <c r="E51" s="28">
        <v>0</v>
      </c>
      <c r="F51" s="28">
        <v>0</v>
      </c>
      <c r="G51" s="28">
        <v>0</v>
      </c>
      <c r="H51" s="7" t="s">
        <v>149</v>
      </c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ht="15.2" customHeight="1">
      <c r="A52" s="32" t="s">
        <v>130</v>
      </c>
      <c r="B52" s="24">
        <v>2</v>
      </c>
      <c r="C52" s="24">
        <v>50</v>
      </c>
      <c r="D52" s="24">
        <v>0</v>
      </c>
      <c r="E52" s="24">
        <v>0</v>
      </c>
      <c r="F52" s="24">
        <v>1</v>
      </c>
      <c r="G52" s="24">
        <v>178</v>
      </c>
      <c r="H52" s="22" t="s">
        <v>148</v>
      </c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ht="15.2" customHeight="1">
      <c r="A53" s="19" t="s">
        <v>126</v>
      </c>
      <c r="B53" s="38">
        <v>3</v>
      </c>
      <c r="C53" s="29">
        <v>282</v>
      </c>
      <c r="D53" s="29">
        <v>0</v>
      </c>
      <c r="E53" s="29">
        <v>0</v>
      </c>
      <c r="F53" s="29">
        <v>0</v>
      </c>
      <c r="G53" s="29">
        <v>0</v>
      </c>
      <c r="H53" s="7" t="s">
        <v>144</v>
      </c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ht="15.2" customHeight="1">
      <c r="A54" s="34" t="s">
        <v>156</v>
      </c>
      <c r="B54" s="50">
        <f t="shared" ref="B54:G54" si="0">SUM(B36:B53)</f>
        <v>40</v>
      </c>
      <c r="C54" s="50">
        <f t="shared" si="0"/>
        <v>2985</v>
      </c>
      <c r="D54" s="50">
        <f t="shared" si="0"/>
        <v>0</v>
      </c>
      <c r="E54" s="50">
        <f t="shared" si="0"/>
        <v>0</v>
      </c>
      <c r="F54" s="50">
        <f t="shared" si="0"/>
        <v>2</v>
      </c>
      <c r="G54" s="50">
        <f t="shared" si="0"/>
        <v>364</v>
      </c>
      <c r="H54" s="33" t="s">
        <v>115</v>
      </c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ht="28.5">
      <c r="A55" s="303"/>
      <c r="B55" s="56" t="s">
        <v>18</v>
      </c>
      <c r="C55" s="56" t="s">
        <v>19</v>
      </c>
      <c r="D55" s="56" t="s">
        <v>20</v>
      </c>
      <c r="E55" s="56" t="s">
        <v>19</v>
      </c>
      <c r="F55" s="56" t="s">
        <v>20</v>
      </c>
      <c r="G55" s="56" t="s">
        <v>19</v>
      </c>
      <c r="H55" s="304" t="s">
        <v>160</v>
      </c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</row>
    <row r="56" spans="1:19">
      <c r="A56" s="303"/>
      <c r="B56" s="305" t="s">
        <v>13</v>
      </c>
      <c r="C56" s="305"/>
      <c r="D56" s="305" t="s">
        <v>14</v>
      </c>
      <c r="E56" s="305"/>
      <c r="F56" s="305" t="s">
        <v>15</v>
      </c>
      <c r="G56" s="305"/>
      <c r="H56" s="304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</row>
    <row r="57" spans="1:19">
      <c r="A57" s="303"/>
      <c r="B57" s="306" t="s">
        <v>21</v>
      </c>
      <c r="C57" s="306"/>
      <c r="D57" s="306"/>
      <c r="E57" s="306"/>
      <c r="F57" s="306"/>
      <c r="G57" s="306"/>
      <c r="H57" s="304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</row>
    <row r="58" spans="1:19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</row>
    <row r="59" spans="1:19">
      <c r="A59" s="25" t="s">
        <v>161</v>
      </c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</row>
    <row r="60" spans="1:19">
      <c r="A60" s="25" t="s">
        <v>162</v>
      </c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</row>
    <row r="61" spans="1:19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</row>
    <row r="62" spans="1:19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</row>
    <row r="63" spans="1:19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</row>
    <row r="64" spans="1:19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</row>
    <row r="65" spans="1:19">
      <c r="A65" s="60" t="s">
        <v>172</v>
      </c>
      <c r="B65" s="61"/>
      <c r="C65" s="61"/>
      <c r="D65" s="61"/>
      <c r="E65" s="61"/>
      <c r="F65" s="61"/>
      <c r="G65" s="61"/>
      <c r="H65" s="61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</row>
    <row r="66" spans="1:19">
      <c r="A66" s="60" t="s">
        <v>173</v>
      </c>
      <c r="B66" s="61"/>
      <c r="C66" s="61"/>
      <c r="D66" s="61"/>
      <c r="E66" s="61"/>
      <c r="F66" s="61"/>
      <c r="G66" s="61"/>
      <c r="H66" s="61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</row>
    <row r="67" spans="1:19">
      <c r="A67" s="313" t="s">
        <v>163</v>
      </c>
      <c r="B67" s="314" t="s">
        <v>167</v>
      </c>
      <c r="C67" s="315"/>
      <c r="D67" s="315"/>
      <c r="E67" s="306" t="s">
        <v>23</v>
      </c>
      <c r="F67" s="306" t="s">
        <v>4</v>
      </c>
      <c r="G67" s="306" t="s">
        <v>24</v>
      </c>
      <c r="H67" s="318" t="s">
        <v>25</v>
      </c>
      <c r="I67" s="308"/>
      <c r="J67" s="309"/>
      <c r="K67" s="3"/>
      <c r="L67" s="3"/>
      <c r="M67" s="3"/>
      <c r="N67" s="3"/>
      <c r="O67" s="3"/>
      <c r="P67" s="3"/>
      <c r="Q67" s="3"/>
      <c r="R67" s="3"/>
      <c r="S67" s="3"/>
    </row>
    <row r="68" spans="1:19">
      <c r="A68" s="313"/>
      <c r="B68" s="316"/>
      <c r="C68" s="317"/>
      <c r="D68" s="317"/>
      <c r="E68" s="306"/>
      <c r="F68" s="306"/>
      <c r="G68" s="306"/>
      <c r="H68" s="318"/>
      <c r="I68" s="308"/>
      <c r="J68" s="309"/>
      <c r="K68" s="3"/>
      <c r="L68" s="3"/>
      <c r="M68" s="3"/>
      <c r="N68" s="3"/>
      <c r="O68" s="3"/>
      <c r="P68" s="3"/>
      <c r="Q68" s="3"/>
      <c r="R68" s="3"/>
      <c r="S68" s="3"/>
    </row>
    <row r="69" spans="1:19">
      <c r="A69" s="313"/>
      <c r="B69" s="310" t="s">
        <v>26</v>
      </c>
      <c r="C69" s="310" t="s">
        <v>27</v>
      </c>
      <c r="D69" s="311" t="s">
        <v>28</v>
      </c>
      <c r="E69" s="306"/>
      <c r="F69" s="306"/>
      <c r="G69" s="306"/>
      <c r="H69" s="318"/>
      <c r="I69" s="308"/>
      <c r="J69" s="15"/>
      <c r="K69" s="3"/>
      <c r="L69" s="3"/>
      <c r="M69" s="3"/>
      <c r="N69" s="3"/>
      <c r="O69" s="3"/>
      <c r="P69" s="3"/>
      <c r="Q69" s="3"/>
      <c r="R69" s="3"/>
      <c r="S69" s="3"/>
    </row>
    <row r="70" spans="1:19">
      <c r="A70" s="313"/>
      <c r="B70" s="310"/>
      <c r="C70" s="310"/>
      <c r="D70" s="311"/>
      <c r="E70" s="306"/>
      <c r="F70" s="306"/>
      <c r="G70" s="306"/>
      <c r="H70" s="318"/>
      <c r="I70" s="308"/>
      <c r="J70" s="15"/>
      <c r="K70" s="3"/>
      <c r="L70" s="3"/>
      <c r="M70" s="3"/>
      <c r="N70" s="3"/>
      <c r="O70" s="3"/>
      <c r="P70" s="3"/>
      <c r="Q70" s="3"/>
      <c r="R70" s="3"/>
      <c r="S70" s="3"/>
    </row>
    <row r="71" spans="1:19" ht="15.2" customHeight="1">
      <c r="A71" s="6" t="s">
        <v>132</v>
      </c>
      <c r="B71" s="35">
        <v>250</v>
      </c>
      <c r="C71" s="39" t="s">
        <v>159</v>
      </c>
      <c r="D71" s="39" t="s">
        <v>159</v>
      </c>
      <c r="E71" s="30">
        <v>0</v>
      </c>
      <c r="F71" s="30">
        <v>48</v>
      </c>
      <c r="G71" s="30">
        <v>49</v>
      </c>
      <c r="H71" s="40">
        <v>0</v>
      </c>
      <c r="I71" s="7" t="s">
        <v>150</v>
      </c>
      <c r="J71" s="15"/>
      <c r="K71" s="3"/>
      <c r="L71" s="3"/>
      <c r="M71" s="3"/>
      <c r="N71" s="3"/>
      <c r="O71" s="3"/>
      <c r="P71" s="3"/>
      <c r="Q71" s="3"/>
      <c r="R71" s="3"/>
      <c r="S71" s="3"/>
    </row>
    <row r="72" spans="1:19" ht="15.2" customHeight="1">
      <c r="A72" s="6" t="s">
        <v>133</v>
      </c>
      <c r="B72" s="35">
        <v>104</v>
      </c>
      <c r="C72" s="35">
        <v>14</v>
      </c>
      <c r="D72" s="35">
        <v>1</v>
      </c>
      <c r="E72" s="35">
        <v>0</v>
      </c>
      <c r="F72" s="35">
        <v>1</v>
      </c>
      <c r="G72" s="35">
        <v>17</v>
      </c>
      <c r="H72" s="41">
        <v>32</v>
      </c>
      <c r="I72" s="7" t="s">
        <v>151</v>
      </c>
      <c r="J72" s="15"/>
      <c r="K72" s="3"/>
      <c r="L72" s="3"/>
      <c r="M72" s="3"/>
      <c r="N72" s="3"/>
      <c r="O72" s="3"/>
      <c r="P72" s="3"/>
      <c r="Q72" s="3"/>
      <c r="R72" s="3"/>
      <c r="S72" s="3"/>
    </row>
    <row r="73" spans="1:19" ht="15.2" customHeight="1">
      <c r="A73" s="6" t="s">
        <v>134</v>
      </c>
      <c r="B73" s="35">
        <v>90</v>
      </c>
      <c r="C73" s="35">
        <v>25</v>
      </c>
      <c r="D73" s="35">
        <v>1</v>
      </c>
      <c r="E73" s="35">
        <v>0</v>
      </c>
      <c r="F73" s="35">
        <v>8</v>
      </c>
      <c r="G73" s="35">
        <v>31</v>
      </c>
      <c r="H73" s="41">
        <v>38</v>
      </c>
      <c r="I73" s="7" t="s">
        <v>152</v>
      </c>
      <c r="J73" s="15"/>
      <c r="K73" s="3"/>
      <c r="L73" s="3"/>
      <c r="M73" s="3"/>
      <c r="N73" s="3"/>
      <c r="O73" s="3"/>
      <c r="P73" s="3"/>
      <c r="Q73" s="3"/>
      <c r="R73" s="3"/>
      <c r="S73" s="3"/>
    </row>
    <row r="74" spans="1:19" ht="15.2" customHeight="1">
      <c r="A74" s="6" t="s">
        <v>135</v>
      </c>
      <c r="B74" s="35">
        <v>95</v>
      </c>
      <c r="C74" s="35">
        <v>4</v>
      </c>
      <c r="D74" s="35">
        <v>0</v>
      </c>
      <c r="E74" s="35">
        <v>4</v>
      </c>
      <c r="F74" s="35">
        <v>6</v>
      </c>
      <c r="G74" s="35">
        <v>6</v>
      </c>
      <c r="H74" s="41">
        <v>13</v>
      </c>
      <c r="I74" s="9" t="s">
        <v>153</v>
      </c>
      <c r="J74" s="15"/>
      <c r="K74" s="3"/>
      <c r="L74" s="3"/>
      <c r="M74" s="3"/>
      <c r="N74" s="3"/>
      <c r="O74" s="3"/>
      <c r="P74" s="3"/>
      <c r="Q74" s="3"/>
      <c r="R74" s="3"/>
      <c r="S74" s="3"/>
    </row>
    <row r="75" spans="1:19" ht="15.2" customHeight="1">
      <c r="A75" s="6" t="s">
        <v>137</v>
      </c>
      <c r="B75" s="35">
        <v>63</v>
      </c>
      <c r="C75" s="35">
        <v>66</v>
      </c>
      <c r="D75" s="35">
        <v>7</v>
      </c>
      <c r="E75" s="35">
        <v>0</v>
      </c>
      <c r="F75" s="35">
        <v>21</v>
      </c>
      <c r="G75" s="35">
        <v>15</v>
      </c>
      <c r="H75" s="41">
        <v>3</v>
      </c>
      <c r="I75" s="9" t="s">
        <v>155</v>
      </c>
      <c r="J75" s="15"/>
      <c r="K75" s="3"/>
      <c r="L75" s="3"/>
      <c r="M75" s="3"/>
      <c r="N75" s="3"/>
      <c r="O75" s="3"/>
      <c r="P75" s="3"/>
      <c r="Q75" s="3"/>
      <c r="R75" s="3"/>
      <c r="S75" s="3"/>
    </row>
    <row r="76" spans="1:19" ht="15.2" customHeight="1">
      <c r="A76" s="6" t="s">
        <v>122</v>
      </c>
      <c r="B76" s="23">
        <f>SUM(B60:B75)</f>
        <v>602</v>
      </c>
      <c r="C76" s="42" t="s">
        <v>159</v>
      </c>
      <c r="D76" s="42" t="s">
        <v>159</v>
      </c>
      <c r="E76" s="35">
        <v>0</v>
      </c>
      <c r="F76" s="35">
        <v>10</v>
      </c>
      <c r="G76" s="35">
        <v>15</v>
      </c>
      <c r="H76" s="41">
        <v>2</v>
      </c>
      <c r="I76" s="7" t="s">
        <v>140</v>
      </c>
      <c r="J76" s="15"/>
      <c r="K76" s="3"/>
      <c r="L76" s="3"/>
      <c r="M76" s="3"/>
      <c r="N76" s="3"/>
      <c r="O76" s="3"/>
      <c r="P76" s="3"/>
      <c r="Q76" s="3"/>
      <c r="R76" s="3"/>
      <c r="S76" s="3"/>
    </row>
    <row r="77" spans="1:19" ht="15.2" customHeight="1">
      <c r="A77" s="6" t="s">
        <v>138</v>
      </c>
      <c r="B77" s="35">
        <v>145</v>
      </c>
      <c r="C77" s="35">
        <v>5</v>
      </c>
      <c r="D77" s="35">
        <v>0</v>
      </c>
      <c r="E77" s="35">
        <v>1</v>
      </c>
      <c r="F77" s="35">
        <v>3</v>
      </c>
      <c r="G77" s="35">
        <v>31</v>
      </c>
      <c r="H77" s="41">
        <v>95</v>
      </c>
      <c r="I77" s="10" t="s">
        <v>154</v>
      </c>
      <c r="J77" s="15"/>
      <c r="K77" s="3"/>
      <c r="L77" s="3"/>
      <c r="M77" s="3"/>
      <c r="N77" s="3"/>
      <c r="O77" s="3"/>
      <c r="P77" s="3"/>
      <c r="Q77" s="3"/>
      <c r="R77" s="3"/>
      <c r="S77" s="3"/>
    </row>
    <row r="78" spans="1:19" ht="15.2" customHeight="1">
      <c r="A78" s="6" t="s">
        <v>124</v>
      </c>
      <c r="B78" s="35">
        <v>104</v>
      </c>
      <c r="C78" s="35">
        <v>25</v>
      </c>
      <c r="D78" s="35">
        <v>3</v>
      </c>
      <c r="E78" s="35">
        <v>0</v>
      </c>
      <c r="F78" s="35">
        <v>17</v>
      </c>
      <c r="G78" s="35">
        <v>33</v>
      </c>
      <c r="H78" s="41">
        <v>14</v>
      </c>
      <c r="I78" s="7" t="s">
        <v>142</v>
      </c>
      <c r="J78" s="15"/>
      <c r="K78" s="3"/>
      <c r="L78" s="3"/>
      <c r="M78" s="3"/>
      <c r="N78" s="3"/>
      <c r="O78" s="3"/>
      <c r="P78" s="3"/>
      <c r="Q78" s="3"/>
      <c r="R78" s="3"/>
      <c r="S78" s="3"/>
    </row>
    <row r="79" spans="1:19" ht="15.2" customHeight="1">
      <c r="A79" s="6" t="s">
        <v>123</v>
      </c>
      <c r="B79" s="35">
        <v>67</v>
      </c>
      <c r="C79" s="35">
        <v>4</v>
      </c>
      <c r="D79" s="35">
        <v>0</v>
      </c>
      <c r="E79" s="35">
        <v>12</v>
      </c>
      <c r="F79" s="35">
        <v>1</v>
      </c>
      <c r="G79" s="35">
        <v>8</v>
      </c>
      <c r="H79" s="41">
        <v>15</v>
      </c>
      <c r="I79" s="7" t="s">
        <v>141</v>
      </c>
      <c r="J79" s="15"/>
      <c r="K79" s="3"/>
      <c r="L79" s="3"/>
      <c r="M79" s="3"/>
      <c r="N79" s="3"/>
      <c r="O79" s="3"/>
      <c r="P79" s="3"/>
      <c r="Q79" s="3"/>
      <c r="R79" s="3"/>
      <c r="S79" s="3"/>
    </row>
    <row r="80" spans="1:19" ht="15.2" customHeight="1">
      <c r="A80" s="6" t="s">
        <v>127</v>
      </c>
      <c r="B80" s="35">
        <v>130</v>
      </c>
      <c r="C80" s="35">
        <v>15</v>
      </c>
      <c r="D80" s="35">
        <v>0</v>
      </c>
      <c r="E80" s="35">
        <v>0</v>
      </c>
      <c r="F80" s="35">
        <v>8</v>
      </c>
      <c r="G80" s="35">
        <v>17</v>
      </c>
      <c r="H80" s="41">
        <v>6</v>
      </c>
      <c r="I80" s="7" t="s">
        <v>145</v>
      </c>
      <c r="J80" s="15"/>
      <c r="K80" s="3"/>
      <c r="L80" s="3"/>
      <c r="M80" s="3"/>
      <c r="N80" s="3"/>
      <c r="O80" s="3"/>
      <c r="P80" s="3"/>
      <c r="Q80" s="3"/>
      <c r="R80" s="3"/>
      <c r="S80" s="3"/>
    </row>
    <row r="81" spans="1:19" ht="15.2" customHeight="1">
      <c r="A81" s="6" t="s">
        <v>121</v>
      </c>
      <c r="B81" s="35">
        <v>139</v>
      </c>
      <c r="C81" s="35">
        <v>12</v>
      </c>
      <c r="D81" s="35">
        <v>0</v>
      </c>
      <c r="E81" s="35">
        <v>13</v>
      </c>
      <c r="F81" s="35">
        <v>21</v>
      </c>
      <c r="G81" s="35">
        <v>33</v>
      </c>
      <c r="H81" s="41">
        <v>8</v>
      </c>
      <c r="I81" s="7" t="s">
        <v>139</v>
      </c>
      <c r="J81" s="15"/>
      <c r="K81" s="3"/>
      <c r="L81" s="3"/>
      <c r="M81" s="3"/>
      <c r="N81" s="3"/>
      <c r="O81" s="3"/>
      <c r="P81" s="3"/>
      <c r="Q81" s="3"/>
      <c r="R81" s="3"/>
      <c r="S81" s="3"/>
    </row>
    <row r="82" spans="1:19" ht="15.2" customHeight="1">
      <c r="A82" s="6" t="s">
        <v>136</v>
      </c>
      <c r="B82" s="35">
        <v>104</v>
      </c>
      <c r="C82" s="35">
        <v>0</v>
      </c>
      <c r="D82" s="35">
        <v>0</v>
      </c>
      <c r="E82" s="35">
        <v>0</v>
      </c>
      <c r="F82" s="35">
        <v>12</v>
      </c>
      <c r="G82" s="35">
        <v>16</v>
      </c>
      <c r="H82" s="41">
        <v>0</v>
      </c>
      <c r="I82" s="9" t="s">
        <v>136</v>
      </c>
      <c r="J82" s="15"/>
      <c r="K82" s="3"/>
      <c r="L82" s="3"/>
      <c r="M82" s="3"/>
      <c r="N82" s="3"/>
      <c r="O82" s="3"/>
      <c r="P82" s="3"/>
      <c r="Q82" s="3"/>
      <c r="R82" s="3"/>
      <c r="S82" s="3"/>
    </row>
    <row r="83" spans="1:19" ht="15.2" customHeight="1">
      <c r="A83" s="6" t="s">
        <v>128</v>
      </c>
      <c r="B83" s="35" t="s">
        <v>159</v>
      </c>
      <c r="C83" s="35" t="s">
        <v>159</v>
      </c>
      <c r="D83" s="35" t="s">
        <v>159</v>
      </c>
      <c r="E83" s="35" t="s">
        <v>159</v>
      </c>
      <c r="F83" s="35" t="s">
        <v>159</v>
      </c>
      <c r="G83" s="35" t="s">
        <v>159</v>
      </c>
      <c r="H83" s="35" t="s">
        <v>159</v>
      </c>
      <c r="I83" s="12" t="s">
        <v>146</v>
      </c>
      <c r="J83" s="15"/>
      <c r="K83" s="3"/>
      <c r="L83" s="3"/>
      <c r="M83" s="3"/>
      <c r="N83" s="3"/>
      <c r="O83" s="3"/>
      <c r="P83" s="3"/>
      <c r="Q83" s="3"/>
      <c r="R83" s="3"/>
      <c r="S83" s="3"/>
    </row>
    <row r="84" spans="1:19" ht="15.2" customHeight="1">
      <c r="A84" s="6" t="s">
        <v>129</v>
      </c>
      <c r="B84" s="35">
        <v>127</v>
      </c>
      <c r="C84" s="35">
        <v>30</v>
      </c>
      <c r="D84" s="35">
        <v>0</v>
      </c>
      <c r="E84" s="35">
        <v>8</v>
      </c>
      <c r="F84" s="35">
        <v>23</v>
      </c>
      <c r="G84" s="35">
        <v>19</v>
      </c>
      <c r="H84" s="41">
        <v>4</v>
      </c>
      <c r="I84" s="7" t="s">
        <v>147</v>
      </c>
      <c r="J84" s="15"/>
      <c r="K84" s="3"/>
      <c r="L84" s="3"/>
      <c r="M84" s="3"/>
      <c r="N84" s="3"/>
      <c r="O84" s="3"/>
      <c r="P84" s="3"/>
      <c r="Q84" s="3"/>
      <c r="R84" s="3"/>
      <c r="S84" s="3"/>
    </row>
    <row r="85" spans="1:19" ht="15.2" customHeight="1">
      <c r="A85" s="6" t="s">
        <v>125</v>
      </c>
      <c r="B85" s="35">
        <v>40</v>
      </c>
      <c r="C85" s="35">
        <v>6</v>
      </c>
      <c r="D85" s="35">
        <v>4</v>
      </c>
      <c r="E85" s="35">
        <v>0</v>
      </c>
      <c r="F85" s="35">
        <v>11</v>
      </c>
      <c r="G85" s="35">
        <v>1</v>
      </c>
      <c r="H85" s="41">
        <v>0</v>
      </c>
      <c r="I85" s="7" t="s">
        <v>143</v>
      </c>
      <c r="J85" s="15"/>
      <c r="K85" s="3"/>
      <c r="L85" s="3"/>
      <c r="M85" s="3"/>
      <c r="N85" s="3"/>
      <c r="O85" s="3"/>
      <c r="P85" s="3"/>
      <c r="Q85" s="3"/>
      <c r="R85" s="3"/>
      <c r="S85" s="3"/>
    </row>
    <row r="86" spans="1:19" ht="15.2" customHeight="1">
      <c r="A86" s="6" t="s">
        <v>131</v>
      </c>
      <c r="B86" s="35">
        <v>50</v>
      </c>
      <c r="C86" s="35">
        <v>15</v>
      </c>
      <c r="D86" s="35">
        <v>0</v>
      </c>
      <c r="E86" s="35">
        <v>0</v>
      </c>
      <c r="F86" s="35">
        <v>1</v>
      </c>
      <c r="G86" s="35">
        <v>21</v>
      </c>
      <c r="H86" s="41">
        <v>0</v>
      </c>
      <c r="I86" s="7" t="s">
        <v>149</v>
      </c>
      <c r="J86" s="15"/>
      <c r="K86" s="3"/>
      <c r="L86" s="3"/>
      <c r="M86" s="3"/>
      <c r="N86" s="3"/>
      <c r="O86" s="3"/>
      <c r="P86" s="3"/>
      <c r="Q86" s="3"/>
      <c r="R86" s="3"/>
      <c r="S86" s="3"/>
    </row>
    <row r="87" spans="1:19" ht="15.2" customHeight="1">
      <c r="A87" s="18" t="s">
        <v>130</v>
      </c>
      <c r="B87" s="35">
        <v>206</v>
      </c>
      <c r="C87" s="35">
        <v>10</v>
      </c>
      <c r="D87" s="35">
        <v>0</v>
      </c>
      <c r="E87" s="35">
        <v>5</v>
      </c>
      <c r="F87" s="35">
        <v>23</v>
      </c>
      <c r="G87" s="35">
        <v>31</v>
      </c>
      <c r="H87" s="41">
        <v>7</v>
      </c>
      <c r="I87" s="7" t="s">
        <v>148</v>
      </c>
      <c r="J87" s="15"/>
      <c r="K87" s="3"/>
      <c r="L87" s="3"/>
      <c r="M87" s="3"/>
      <c r="N87" s="3"/>
      <c r="O87" s="3"/>
      <c r="P87" s="3"/>
      <c r="Q87" s="3"/>
      <c r="R87" s="3"/>
      <c r="S87" s="3"/>
    </row>
    <row r="88" spans="1:19" ht="15.2" customHeight="1">
      <c r="A88" s="19" t="s">
        <v>126</v>
      </c>
      <c r="B88" s="43">
        <v>263</v>
      </c>
      <c r="C88" s="28">
        <v>19</v>
      </c>
      <c r="D88" s="28">
        <v>2</v>
      </c>
      <c r="E88" s="28">
        <v>21</v>
      </c>
      <c r="F88" s="28">
        <v>20</v>
      </c>
      <c r="G88" s="28">
        <v>60</v>
      </c>
      <c r="H88" s="44">
        <v>24</v>
      </c>
      <c r="I88" s="7" t="s">
        <v>144</v>
      </c>
      <c r="J88" s="15"/>
      <c r="K88" s="3"/>
      <c r="L88" s="3"/>
      <c r="M88" s="3"/>
      <c r="N88" s="3"/>
      <c r="O88" s="3"/>
      <c r="P88" s="3"/>
      <c r="Q88" s="3"/>
      <c r="R88" s="3"/>
      <c r="S88" s="3"/>
    </row>
    <row r="89" spans="1:19">
      <c r="A89" s="34" t="s">
        <v>156</v>
      </c>
      <c r="B89" s="50">
        <f t="shared" ref="B89:H89" si="1">SUM(B71:B88)</f>
        <v>2579</v>
      </c>
      <c r="C89" s="50">
        <f t="shared" si="1"/>
        <v>250</v>
      </c>
      <c r="D89" s="50">
        <f t="shared" si="1"/>
        <v>18</v>
      </c>
      <c r="E89" s="50">
        <f t="shared" si="1"/>
        <v>64</v>
      </c>
      <c r="F89" s="50">
        <f t="shared" si="1"/>
        <v>234</v>
      </c>
      <c r="G89" s="50">
        <f t="shared" si="1"/>
        <v>403</v>
      </c>
      <c r="H89" s="49">
        <f t="shared" si="1"/>
        <v>261</v>
      </c>
      <c r="I89" s="33" t="s">
        <v>115</v>
      </c>
      <c r="J89" s="15"/>
      <c r="K89" s="3"/>
      <c r="L89" s="3"/>
      <c r="M89" s="3"/>
      <c r="N89" s="3"/>
      <c r="O89" s="3"/>
      <c r="P89" s="3"/>
      <c r="Q89" s="3"/>
      <c r="R89" s="3"/>
      <c r="S89" s="3"/>
    </row>
    <row r="90" spans="1:19">
      <c r="A90" s="312"/>
      <c r="B90" s="306" t="s">
        <v>29</v>
      </c>
      <c r="C90" s="306" t="s">
        <v>30</v>
      </c>
      <c r="D90" s="306" t="s">
        <v>31</v>
      </c>
      <c r="E90" s="306" t="s">
        <v>32</v>
      </c>
      <c r="F90" s="318" t="s">
        <v>33</v>
      </c>
      <c r="G90" s="318" t="s">
        <v>34</v>
      </c>
      <c r="H90" s="318" t="s">
        <v>35</v>
      </c>
      <c r="I90" s="319" t="s">
        <v>160</v>
      </c>
      <c r="J90" s="15"/>
      <c r="K90" s="3"/>
      <c r="L90" s="3"/>
      <c r="M90" s="3"/>
      <c r="N90" s="3"/>
      <c r="O90" s="3"/>
      <c r="P90" s="3"/>
      <c r="Q90" s="3"/>
      <c r="R90" s="3"/>
      <c r="S90" s="3"/>
    </row>
    <row r="91" spans="1:19">
      <c r="A91" s="312"/>
      <c r="B91" s="306"/>
      <c r="C91" s="306"/>
      <c r="D91" s="306"/>
      <c r="E91" s="306"/>
      <c r="F91" s="318"/>
      <c r="G91" s="318"/>
      <c r="H91" s="318"/>
      <c r="I91" s="319"/>
      <c r="J91" s="15"/>
      <c r="K91" s="3"/>
      <c r="L91" s="3"/>
      <c r="M91" s="3"/>
      <c r="N91" s="3"/>
      <c r="O91" s="3"/>
      <c r="P91" s="3"/>
      <c r="Q91" s="3"/>
      <c r="R91" s="3"/>
      <c r="S91" s="3"/>
    </row>
    <row r="92" spans="1:19">
      <c r="A92" s="312"/>
      <c r="B92" s="306" t="s">
        <v>36</v>
      </c>
      <c r="C92" s="306"/>
      <c r="D92" s="306"/>
      <c r="E92" s="306"/>
      <c r="F92" s="318"/>
      <c r="G92" s="318"/>
      <c r="H92" s="318"/>
      <c r="I92" s="319"/>
      <c r="J92" s="15"/>
      <c r="K92" s="3"/>
      <c r="L92" s="3"/>
      <c r="M92" s="3"/>
      <c r="N92" s="3"/>
      <c r="O92" s="3"/>
      <c r="P92" s="3"/>
      <c r="Q92" s="3"/>
      <c r="R92" s="3"/>
      <c r="S92" s="3"/>
    </row>
    <row r="93" spans="1:19">
      <c r="A93" s="25" t="s">
        <v>161</v>
      </c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</row>
    <row r="94" spans="1:19">
      <c r="A94" s="25" t="s">
        <v>162</v>
      </c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</row>
    <row r="95" spans="1:19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</row>
    <row r="96" spans="1:19">
      <c r="A96" s="70" t="s">
        <v>174</v>
      </c>
      <c r="B96" s="61"/>
      <c r="C96" s="61"/>
      <c r="D96" s="61"/>
      <c r="E96" s="61"/>
      <c r="F96" s="61"/>
      <c r="G96" s="61"/>
      <c r="H96" s="61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</row>
    <row r="97" spans="1:19">
      <c r="A97" s="70" t="s">
        <v>175</v>
      </c>
      <c r="B97" s="61"/>
      <c r="C97" s="61"/>
      <c r="D97" s="61"/>
      <c r="E97" s="61"/>
      <c r="F97" s="61"/>
      <c r="G97" s="61"/>
      <c r="H97" s="61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</row>
    <row r="98" spans="1:19">
      <c r="A98" s="307" t="s">
        <v>163</v>
      </c>
      <c r="B98" s="306" t="s">
        <v>12</v>
      </c>
      <c r="C98" s="306"/>
      <c r="D98" s="306"/>
      <c r="E98" s="306"/>
      <c r="F98" s="306"/>
      <c r="G98" s="306"/>
      <c r="H98" s="308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</row>
    <row r="99" spans="1:19">
      <c r="A99" s="307"/>
      <c r="B99" s="305" t="s">
        <v>13</v>
      </c>
      <c r="C99" s="305"/>
      <c r="D99" s="305" t="s">
        <v>14</v>
      </c>
      <c r="E99" s="305"/>
      <c r="F99" s="305" t="s">
        <v>15</v>
      </c>
      <c r="G99" s="305"/>
      <c r="H99" s="308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</row>
    <row r="100" spans="1:19" ht="42.75">
      <c r="A100" s="307"/>
      <c r="B100" s="56" t="s">
        <v>16</v>
      </c>
      <c r="C100" s="56" t="s">
        <v>17</v>
      </c>
      <c r="D100" s="56" t="s">
        <v>16</v>
      </c>
      <c r="E100" s="56" t="s">
        <v>17</v>
      </c>
      <c r="F100" s="56" t="s">
        <v>16</v>
      </c>
      <c r="G100" s="56" t="s">
        <v>17</v>
      </c>
      <c r="H100" s="308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</row>
    <row r="101" spans="1:19" ht="15.2" customHeight="1">
      <c r="A101" s="6" t="s">
        <v>132</v>
      </c>
      <c r="B101" s="30" t="s">
        <v>157</v>
      </c>
      <c r="C101" s="30" t="s">
        <v>157</v>
      </c>
      <c r="D101" s="30" t="s">
        <v>157</v>
      </c>
      <c r="E101" s="30" t="s">
        <v>157</v>
      </c>
      <c r="F101" s="30" t="s">
        <v>157</v>
      </c>
      <c r="G101" s="30" t="s">
        <v>157</v>
      </c>
      <c r="H101" s="7" t="s">
        <v>150</v>
      </c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</row>
    <row r="102" spans="1:19" ht="15.2" customHeight="1">
      <c r="A102" s="6" t="s">
        <v>133</v>
      </c>
      <c r="B102" s="35">
        <v>1</v>
      </c>
      <c r="C102" s="35">
        <v>250</v>
      </c>
      <c r="D102" s="35">
        <v>0</v>
      </c>
      <c r="E102" s="35">
        <v>0</v>
      </c>
      <c r="F102" s="35">
        <v>0</v>
      </c>
      <c r="G102" s="35">
        <v>0</v>
      </c>
      <c r="H102" s="7" t="s">
        <v>151</v>
      </c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</row>
    <row r="103" spans="1:19" ht="15.2" customHeight="1">
      <c r="A103" s="6" t="s">
        <v>134</v>
      </c>
      <c r="B103" s="35">
        <v>0</v>
      </c>
      <c r="C103" s="35">
        <v>0</v>
      </c>
      <c r="D103" s="35">
        <v>0</v>
      </c>
      <c r="E103" s="35">
        <v>0</v>
      </c>
      <c r="F103" s="35">
        <v>0</v>
      </c>
      <c r="G103" s="35">
        <v>0</v>
      </c>
      <c r="H103" s="7" t="s">
        <v>152</v>
      </c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</row>
    <row r="104" spans="1:19" ht="15.2" customHeight="1">
      <c r="A104" s="6" t="s">
        <v>135</v>
      </c>
      <c r="B104" s="35">
        <v>0</v>
      </c>
      <c r="C104" s="35">
        <v>0</v>
      </c>
      <c r="D104" s="35">
        <v>0</v>
      </c>
      <c r="E104" s="35">
        <v>0</v>
      </c>
      <c r="F104" s="35">
        <v>0</v>
      </c>
      <c r="G104" s="35">
        <v>0</v>
      </c>
      <c r="H104" s="9" t="s">
        <v>153</v>
      </c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</row>
    <row r="105" spans="1:19" ht="15.2" customHeight="1">
      <c r="A105" s="6" t="s">
        <v>137</v>
      </c>
      <c r="B105" s="35">
        <v>0</v>
      </c>
      <c r="C105" s="35">
        <v>0</v>
      </c>
      <c r="D105" s="35">
        <v>0</v>
      </c>
      <c r="E105" s="35">
        <v>0</v>
      </c>
      <c r="F105" s="35">
        <v>0</v>
      </c>
      <c r="G105" s="35">
        <v>0</v>
      </c>
      <c r="H105" s="9" t="s">
        <v>155</v>
      </c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</row>
    <row r="106" spans="1:19" ht="15.2" customHeight="1">
      <c r="A106" s="6" t="s">
        <v>122</v>
      </c>
      <c r="B106" s="35">
        <v>0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7" t="s">
        <v>140</v>
      </c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</row>
    <row r="107" spans="1:19" ht="15.2" customHeight="1">
      <c r="A107" s="6" t="s">
        <v>138</v>
      </c>
      <c r="B107" s="35">
        <v>0</v>
      </c>
      <c r="C107" s="35">
        <v>0</v>
      </c>
      <c r="D107" s="35">
        <v>0</v>
      </c>
      <c r="E107" s="35">
        <v>0</v>
      </c>
      <c r="F107" s="35">
        <v>0</v>
      </c>
      <c r="G107" s="35">
        <v>0</v>
      </c>
      <c r="H107" s="10" t="s">
        <v>154</v>
      </c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</row>
    <row r="108" spans="1:19" ht="15.2" customHeight="1">
      <c r="A108" s="6" t="s">
        <v>124</v>
      </c>
      <c r="B108" s="35">
        <v>0</v>
      </c>
      <c r="C108" s="35">
        <v>0</v>
      </c>
      <c r="D108" s="35">
        <v>0</v>
      </c>
      <c r="E108" s="35">
        <v>0</v>
      </c>
      <c r="F108" s="35">
        <v>0</v>
      </c>
      <c r="G108" s="35">
        <v>0</v>
      </c>
      <c r="H108" s="7" t="s">
        <v>142</v>
      </c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</row>
    <row r="109" spans="1:19" ht="15.2" customHeight="1">
      <c r="A109" s="6" t="s">
        <v>123</v>
      </c>
      <c r="B109" s="35">
        <v>0</v>
      </c>
      <c r="C109" s="35">
        <v>0</v>
      </c>
      <c r="D109" s="35">
        <v>0</v>
      </c>
      <c r="E109" s="35">
        <v>0</v>
      </c>
      <c r="F109" s="35">
        <v>0</v>
      </c>
      <c r="G109" s="35">
        <v>0</v>
      </c>
      <c r="H109" s="7" t="s">
        <v>141</v>
      </c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</row>
    <row r="110" spans="1:19" ht="15.2" customHeight="1">
      <c r="A110" s="6" t="s">
        <v>127</v>
      </c>
      <c r="B110" s="35">
        <v>0</v>
      </c>
      <c r="C110" s="35">
        <v>0</v>
      </c>
      <c r="D110" s="35">
        <v>0</v>
      </c>
      <c r="E110" s="35">
        <v>0</v>
      </c>
      <c r="F110" s="35">
        <v>1</v>
      </c>
      <c r="G110" s="35">
        <v>199</v>
      </c>
      <c r="H110" s="7" t="s">
        <v>145</v>
      </c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</row>
    <row r="111" spans="1:19" ht="15.2" customHeight="1">
      <c r="A111" s="6" t="s">
        <v>121</v>
      </c>
      <c r="B111" s="35">
        <v>1</v>
      </c>
      <c r="C111" s="35">
        <v>60</v>
      </c>
      <c r="D111" s="35">
        <v>0</v>
      </c>
      <c r="E111" s="35">
        <v>0</v>
      </c>
      <c r="F111" s="35">
        <v>0</v>
      </c>
      <c r="G111" s="35">
        <v>0</v>
      </c>
      <c r="H111" s="7" t="s">
        <v>139</v>
      </c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</row>
    <row r="112" spans="1:19" ht="15.2" customHeight="1">
      <c r="A112" s="6" t="s">
        <v>136</v>
      </c>
      <c r="B112" s="35">
        <v>0</v>
      </c>
      <c r="C112" s="35">
        <v>0</v>
      </c>
      <c r="D112" s="35">
        <v>0</v>
      </c>
      <c r="E112" s="35">
        <v>0</v>
      </c>
      <c r="F112" s="35">
        <v>0</v>
      </c>
      <c r="G112" s="35">
        <v>0</v>
      </c>
      <c r="H112" s="9" t="s">
        <v>136</v>
      </c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</row>
    <row r="113" spans="1:19" ht="15.2" customHeight="1">
      <c r="A113" s="6" t="s">
        <v>128</v>
      </c>
      <c r="B113" s="35" t="s">
        <v>159</v>
      </c>
      <c r="C113" s="35" t="s">
        <v>159</v>
      </c>
      <c r="D113" s="35" t="s">
        <v>159</v>
      </c>
      <c r="E113" s="35" t="s">
        <v>159</v>
      </c>
      <c r="F113" s="35" t="s">
        <v>159</v>
      </c>
      <c r="G113" s="35" t="s">
        <v>159</v>
      </c>
      <c r="H113" s="12" t="s">
        <v>146</v>
      </c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</row>
    <row r="114" spans="1:19" ht="15.2" customHeight="1">
      <c r="A114" s="6" t="s">
        <v>129</v>
      </c>
      <c r="B114" s="35">
        <v>0</v>
      </c>
      <c r="C114" s="35">
        <v>0</v>
      </c>
      <c r="D114" s="35">
        <v>0</v>
      </c>
      <c r="E114" s="35">
        <v>0</v>
      </c>
      <c r="F114" s="35">
        <v>0</v>
      </c>
      <c r="G114" s="35">
        <v>0</v>
      </c>
      <c r="H114" s="7" t="s">
        <v>147</v>
      </c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</row>
    <row r="115" spans="1:19" ht="15.2" customHeight="1">
      <c r="A115" s="6" t="s">
        <v>125</v>
      </c>
      <c r="B115" s="35">
        <v>0</v>
      </c>
      <c r="C115" s="35">
        <v>0</v>
      </c>
      <c r="D115" s="35">
        <v>0</v>
      </c>
      <c r="E115" s="35">
        <v>0</v>
      </c>
      <c r="F115" s="35">
        <v>0</v>
      </c>
      <c r="G115" s="35">
        <v>0</v>
      </c>
      <c r="H115" s="7" t="s">
        <v>143</v>
      </c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</row>
    <row r="116" spans="1:19" ht="15.2" customHeight="1">
      <c r="A116" s="6" t="s">
        <v>131</v>
      </c>
      <c r="B116" s="35">
        <v>1</v>
      </c>
      <c r="C116" s="35">
        <v>202</v>
      </c>
      <c r="D116" s="35">
        <v>0</v>
      </c>
      <c r="E116" s="35">
        <v>0</v>
      </c>
      <c r="F116" s="35">
        <v>0</v>
      </c>
      <c r="G116" s="35">
        <v>0</v>
      </c>
      <c r="H116" s="7" t="s">
        <v>149</v>
      </c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</row>
    <row r="117" spans="1:19" ht="15.2" customHeight="1">
      <c r="A117" s="18" t="s">
        <v>130</v>
      </c>
      <c r="B117" s="35">
        <v>0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7" t="s">
        <v>148</v>
      </c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</row>
    <row r="118" spans="1:19" ht="15.2" customHeight="1">
      <c r="A118" s="19" t="s">
        <v>126</v>
      </c>
      <c r="B118" s="43">
        <v>2</v>
      </c>
      <c r="C118" s="28">
        <v>248</v>
      </c>
      <c r="D118" s="28">
        <v>0</v>
      </c>
      <c r="E118" s="28">
        <v>0</v>
      </c>
      <c r="F118" s="28">
        <v>0</v>
      </c>
      <c r="G118" s="28">
        <v>0</v>
      </c>
      <c r="H118" s="7" t="s">
        <v>144</v>
      </c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</row>
    <row r="119" spans="1:19" ht="15.2" customHeight="1">
      <c r="A119" s="34" t="s">
        <v>156</v>
      </c>
      <c r="B119" s="50">
        <f t="shared" ref="B119:G119" si="2">SUM(B102:B118)</f>
        <v>5</v>
      </c>
      <c r="C119" s="50">
        <f t="shared" si="2"/>
        <v>760</v>
      </c>
      <c r="D119" s="50">
        <f t="shared" si="2"/>
        <v>0</v>
      </c>
      <c r="E119" s="50">
        <f t="shared" si="2"/>
        <v>0</v>
      </c>
      <c r="F119" s="50">
        <f t="shared" si="2"/>
        <v>1</v>
      </c>
      <c r="G119" s="50">
        <f t="shared" si="2"/>
        <v>199</v>
      </c>
      <c r="H119" s="33" t="s">
        <v>115</v>
      </c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</row>
    <row r="120" spans="1:19" ht="28.5">
      <c r="A120" s="303"/>
      <c r="B120" s="56" t="s">
        <v>18</v>
      </c>
      <c r="C120" s="56" t="s">
        <v>19</v>
      </c>
      <c r="D120" s="56" t="s">
        <v>20</v>
      </c>
      <c r="E120" s="56" t="s">
        <v>19</v>
      </c>
      <c r="F120" s="56" t="s">
        <v>20</v>
      </c>
      <c r="G120" s="56" t="s">
        <v>19</v>
      </c>
      <c r="H120" s="304" t="s">
        <v>160</v>
      </c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</row>
    <row r="121" spans="1:19">
      <c r="A121" s="303"/>
      <c r="B121" s="320" t="s">
        <v>13</v>
      </c>
      <c r="C121" s="321"/>
      <c r="D121" s="320" t="s">
        <v>14</v>
      </c>
      <c r="E121" s="321"/>
      <c r="F121" s="320" t="s">
        <v>15</v>
      </c>
      <c r="G121" s="321"/>
      <c r="H121" s="304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</row>
    <row r="122" spans="1:19">
      <c r="A122" s="303"/>
      <c r="B122" s="306" t="s">
        <v>21</v>
      </c>
      <c r="C122" s="306"/>
      <c r="D122" s="306"/>
      <c r="E122" s="306"/>
      <c r="F122" s="306"/>
      <c r="G122" s="306"/>
      <c r="H122" s="304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</row>
    <row r="123" spans="1:19">
      <c r="A123" s="25" t="s">
        <v>161</v>
      </c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</row>
    <row r="124" spans="1:19">
      <c r="A124" s="25" t="s">
        <v>162</v>
      </c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</row>
    <row r="125" spans="1:19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</row>
    <row r="126" spans="1:19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</row>
    <row r="127" spans="1:19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</row>
    <row r="128" spans="1:19">
      <c r="A128" s="70" t="s">
        <v>177</v>
      </c>
      <c r="B128" s="61"/>
      <c r="C128" s="61"/>
      <c r="D128" s="61"/>
      <c r="E128" s="61"/>
      <c r="F128" s="61"/>
      <c r="G128" s="61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</row>
    <row r="129" spans="1:19">
      <c r="A129" s="70" t="s">
        <v>176</v>
      </c>
      <c r="B129" s="61"/>
      <c r="C129" s="61"/>
      <c r="D129" s="61"/>
      <c r="E129" s="61"/>
      <c r="F129" s="61"/>
      <c r="G129" s="61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</row>
    <row r="130" spans="1:19">
      <c r="A130" s="322" t="s">
        <v>163</v>
      </c>
      <c r="B130" s="315" t="s">
        <v>43</v>
      </c>
      <c r="C130" s="325"/>
      <c r="D130" s="310" t="s">
        <v>37</v>
      </c>
      <c r="E130" s="310"/>
      <c r="F130" s="310" t="s">
        <v>60</v>
      </c>
      <c r="G130" s="310"/>
      <c r="H130" s="310" t="s">
        <v>38</v>
      </c>
      <c r="I130" s="310"/>
      <c r="J130" s="310" t="s">
        <v>39</v>
      </c>
      <c r="K130" s="310"/>
      <c r="L130" s="310" t="s">
        <v>40</v>
      </c>
      <c r="M130" s="310"/>
      <c r="N130" s="310" t="s">
        <v>41</v>
      </c>
      <c r="O130" s="311"/>
      <c r="P130" s="318" t="s">
        <v>42</v>
      </c>
      <c r="Q130" s="318"/>
      <c r="R130" s="318"/>
      <c r="S130" s="318"/>
    </row>
    <row r="131" spans="1:19">
      <c r="A131" s="323"/>
      <c r="B131" s="317"/>
      <c r="C131" s="326"/>
      <c r="D131" s="310"/>
      <c r="E131" s="310"/>
      <c r="F131" s="310"/>
      <c r="G131" s="310"/>
      <c r="H131" s="310"/>
      <c r="I131" s="310"/>
      <c r="J131" s="310"/>
      <c r="K131" s="310"/>
      <c r="L131" s="310"/>
      <c r="M131" s="310"/>
      <c r="N131" s="310"/>
      <c r="O131" s="311"/>
      <c r="P131" s="306" t="s">
        <v>44</v>
      </c>
      <c r="Q131" s="306"/>
      <c r="R131" s="306" t="s">
        <v>45</v>
      </c>
      <c r="S131" s="306"/>
    </row>
    <row r="132" spans="1:19">
      <c r="A132" s="324"/>
      <c r="B132" s="51" t="s">
        <v>46</v>
      </c>
      <c r="C132" s="52" t="s">
        <v>47</v>
      </c>
      <c r="D132" s="52" t="s">
        <v>46</v>
      </c>
      <c r="E132" s="52" t="s">
        <v>47</v>
      </c>
      <c r="F132" s="52" t="s">
        <v>46</v>
      </c>
      <c r="G132" s="52" t="s">
        <v>47</v>
      </c>
      <c r="H132" s="52" t="s">
        <v>46</v>
      </c>
      <c r="I132" s="52" t="s">
        <v>47</v>
      </c>
      <c r="J132" s="52" t="s">
        <v>46</v>
      </c>
      <c r="K132" s="52" t="s">
        <v>47</v>
      </c>
      <c r="L132" s="52" t="s">
        <v>46</v>
      </c>
      <c r="M132" s="52" t="s">
        <v>47</v>
      </c>
      <c r="N132" s="52" t="s">
        <v>46</v>
      </c>
      <c r="O132" s="53" t="s">
        <v>47</v>
      </c>
      <c r="P132" s="50" t="s">
        <v>46</v>
      </c>
      <c r="Q132" s="50" t="s">
        <v>47</v>
      </c>
      <c r="R132" s="50" t="s">
        <v>46</v>
      </c>
      <c r="S132" s="50" t="s">
        <v>47</v>
      </c>
    </row>
    <row r="133" spans="1:19" ht="15.2" customHeight="1">
      <c r="A133" s="26" t="s">
        <v>132</v>
      </c>
      <c r="B133" s="327">
        <v>18</v>
      </c>
      <c r="C133" s="328"/>
      <c r="D133" s="327">
        <v>148</v>
      </c>
      <c r="E133" s="328"/>
      <c r="F133" s="327">
        <v>1046</v>
      </c>
      <c r="G133" s="328"/>
      <c r="H133" s="327">
        <v>76</v>
      </c>
      <c r="I133" s="328"/>
      <c r="J133" s="327">
        <v>74</v>
      </c>
      <c r="K133" s="328"/>
      <c r="L133" s="327">
        <v>10</v>
      </c>
      <c r="M133" s="328"/>
      <c r="N133" s="327">
        <v>996</v>
      </c>
      <c r="O133" s="328"/>
      <c r="P133" s="329">
        <v>134</v>
      </c>
      <c r="Q133" s="330"/>
      <c r="R133" s="329">
        <v>8</v>
      </c>
      <c r="S133" s="331"/>
    </row>
    <row r="134" spans="1:19" ht="15.2" customHeight="1">
      <c r="A134" s="6" t="s">
        <v>133</v>
      </c>
      <c r="B134" s="35">
        <v>2</v>
      </c>
      <c r="C134" s="35">
        <v>0</v>
      </c>
      <c r="D134" s="35">
        <v>99</v>
      </c>
      <c r="E134" s="35">
        <v>27</v>
      </c>
      <c r="F134" s="35">
        <v>552</v>
      </c>
      <c r="G134" s="35">
        <v>238</v>
      </c>
      <c r="H134" s="35">
        <v>62</v>
      </c>
      <c r="I134" s="35">
        <v>27</v>
      </c>
      <c r="J134" s="35">
        <v>44</v>
      </c>
      <c r="K134" s="35">
        <v>17</v>
      </c>
      <c r="L134" s="35">
        <v>31</v>
      </c>
      <c r="M134" s="35">
        <v>42</v>
      </c>
      <c r="N134" s="35">
        <v>0</v>
      </c>
      <c r="O134" s="35">
        <v>695</v>
      </c>
      <c r="P134" s="35">
        <v>65</v>
      </c>
      <c r="Q134" s="35">
        <v>33</v>
      </c>
      <c r="R134" s="35">
        <v>0</v>
      </c>
      <c r="S134" s="35">
        <v>0</v>
      </c>
    </row>
    <row r="135" spans="1:19" ht="15.2" customHeight="1">
      <c r="A135" s="6" t="s">
        <v>134</v>
      </c>
      <c r="B135" s="35">
        <v>9</v>
      </c>
      <c r="C135" s="35">
        <v>2</v>
      </c>
      <c r="D135" s="35">
        <v>88</v>
      </c>
      <c r="E135" s="35">
        <v>9</v>
      </c>
      <c r="F135" s="35">
        <v>388</v>
      </c>
      <c r="G135" s="35">
        <v>192</v>
      </c>
      <c r="H135" s="35">
        <v>47</v>
      </c>
      <c r="I135" s="35">
        <v>18</v>
      </c>
      <c r="J135" s="35">
        <v>35</v>
      </c>
      <c r="K135" s="35">
        <v>3</v>
      </c>
      <c r="L135" s="35">
        <v>25</v>
      </c>
      <c r="M135" s="35">
        <v>20</v>
      </c>
      <c r="N135" s="35">
        <v>0</v>
      </c>
      <c r="O135" s="35">
        <v>563</v>
      </c>
      <c r="P135" s="35">
        <v>51</v>
      </c>
      <c r="Q135" s="35">
        <v>20</v>
      </c>
      <c r="R135" s="35">
        <v>5</v>
      </c>
      <c r="S135" s="35">
        <v>0</v>
      </c>
    </row>
    <row r="136" spans="1:19" ht="15.2" customHeight="1">
      <c r="A136" s="6" t="s">
        <v>135</v>
      </c>
      <c r="B136" s="35">
        <v>5</v>
      </c>
      <c r="C136" s="35">
        <v>0</v>
      </c>
      <c r="D136" s="35">
        <v>82</v>
      </c>
      <c r="E136" s="35">
        <v>13</v>
      </c>
      <c r="F136" s="35">
        <v>301</v>
      </c>
      <c r="G136" s="35">
        <v>105</v>
      </c>
      <c r="H136" s="35">
        <v>34</v>
      </c>
      <c r="I136" s="35">
        <v>4</v>
      </c>
      <c r="J136" s="35">
        <v>18</v>
      </c>
      <c r="K136" s="35">
        <v>2</v>
      </c>
      <c r="L136" s="35">
        <v>62</v>
      </c>
      <c r="M136" s="35">
        <v>57</v>
      </c>
      <c r="N136" s="35">
        <v>60</v>
      </c>
      <c r="O136" s="35">
        <v>627</v>
      </c>
      <c r="P136" s="35">
        <v>17</v>
      </c>
      <c r="Q136" s="35">
        <v>17</v>
      </c>
      <c r="R136" s="35">
        <v>0</v>
      </c>
      <c r="S136" s="35">
        <v>0</v>
      </c>
    </row>
    <row r="137" spans="1:19" ht="15.2" customHeight="1">
      <c r="A137" s="6" t="s">
        <v>137</v>
      </c>
      <c r="B137" s="35">
        <v>1</v>
      </c>
      <c r="C137" s="35">
        <v>1</v>
      </c>
      <c r="D137" s="35">
        <v>45</v>
      </c>
      <c r="E137" s="35">
        <v>35</v>
      </c>
      <c r="F137" s="35">
        <v>96</v>
      </c>
      <c r="G137" s="35">
        <v>126</v>
      </c>
      <c r="H137" s="35">
        <v>22</v>
      </c>
      <c r="I137" s="35">
        <v>15</v>
      </c>
      <c r="J137" s="35">
        <v>21</v>
      </c>
      <c r="K137" s="35">
        <v>4</v>
      </c>
      <c r="L137" s="35">
        <v>53</v>
      </c>
      <c r="M137" s="35">
        <v>2</v>
      </c>
      <c r="N137" s="35">
        <v>0</v>
      </c>
      <c r="O137" s="35">
        <v>353</v>
      </c>
      <c r="P137" s="35">
        <v>26</v>
      </c>
      <c r="Q137" s="35">
        <v>24</v>
      </c>
      <c r="R137" s="35">
        <v>0</v>
      </c>
      <c r="S137" s="35">
        <v>0</v>
      </c>
    </row>
    <row r="138" spans="1:19" ht="15.2" customHeight="1">
      <c r="A138" s="6" t="s">
        <v>122</v>
      </c>
      <c r="B138" s="327">
        <v>19</v>
      </c>
      <c r="C138" s="328"/>
      <c r="D138" s="327">
        <v>92</v>
      </c>
      <c r="E138" s="328"/>
      <c r="F138" s="327">
        <v>551</v>
      </c>
      <c r="G138" s="328"/>
      <c r="H138" s="327">
        <v>32</v>
      </c>
      <c r="I138" s="328"/>
      <c r="J138" s="327">
        <v>32</v>
      </c>
      <c r="K138" s="328"/>
      <c r="L138" s="327">
        <v>76</v>
      </c>
      <c r="M138" s="328"/>
      <c r="N138" s="327">
        <v>858</v>
      </c>
      <c r="O138" s="328"/>
      <c r="P138" s="327">
        <v>59</v>
      </c>
      <c r="Q138" s="328"/>
      <c r="R138" s="332">
        <v>9</v>
      </c>
      <c r="S138" s="333"/>
    </row>
    <row r="139" spans="1:19" ht="15.2" customHeight="1">
      <c r="A139" s="6" t="s">
        <v>138</v>
      </c>
      <c r="B139" s="35">
        <v>48</v>
      </c>
      <c r="C139" s="35">
        <v>8</v>
      </c>
      <c r="D139" s="35">
        <v>136</v>
      </c>
      <c r="E139" s="35">
        <v>17</v>
      </c>
      <c r="F139" s="35">
        <v>1064</v>
      </c>
      <c r="G139" s="35">
        <v>333</v>
      </c>
      <c r="H139" s="35">
        <v>130</v>
      </c>
      <c r="I139" s="35">
        <v>43</v>
      </c>
      <c r="J139" s="35">
        <v>93</v>
      </c>
      <c r="K139" s="35">
        <v>4</v>
      </c>
      <c r="L139" s="35">
        <v>42</v>
      </c>
      <c r="M139" s="35">
        <v>6</v>
      </c>
      <c r="N139" s="35">
        <v>1204</v>
      </c>
      <c r="O139" s="35">
        <v>7</v>
      </c>
      <c r="P139" s="35">
        <v>117</v>
      </c>
      <c r="Q139" s="35">
        <v>27</v>
      </c>
      <c r="R139" s="35">
        <v>3</v>
      </c>
      <c r="S139" s="35">
        <v>1</v>
      </c>
    </row>
    <row r="140" spans="1:19" ht="15.2" customHeight="1">
      <c r="A140" s="6" t="s">
        <v>124</v>
      </c>
      <c r="B140" s="35">
        <v>10</v>
      </c>
      <c r="C140" s="35">
        <v>4</v>
      </c>
      <c r="D140" s="35">
        <v>51</v>
      </c>
      <c r="E140" s="35">
        <v>10</v>
      </c>
      <c r="F140" s="35">
        <v>236</v>
      </c>
      <c r="G140" s="35">
        <v>114</v>
      </c>
      <c r="H140" s="35">
        <v>26</v>
      </c>
      <c r="I140" s="35">
        <v>6</v>
      </c>
      <c r="J140" s="35">
        <v>23</v>
      </c>
      <c r="K140" s="35">
        <v>3</v>
      </c>
      <c r="L140" s="35">
        <v>46</v>
      </c>
      <c r="M140" s="35">
        <v>10</v>
      </c>
      <c r="N140" s="35">
        <v>0</v>
      </c>
      <c r="O140" s="35">
        <v>504</v>
      </c>
      <c r="P140" s="35">
        <v>24</v>
      </c>
      <c r="Q140" s="35">
        <v>5</v>
      </c>
      <c r="R140" s="35">
        <v>2</v>
      </c>
      <c r="S140" s="35">
        <v>0</v>
      </c>
    </row>
    <row r="141" spans="1:19" ht="15.2" customHeight="1">
      <c r="A141" s="6" t="s">
        <v>123</v>
      </c>
      <c r="B141" s="35">
        <v>10</v>
      </c>
      <c r="C141" s="35">
        <v>0</v>
      </c>
      <c r="D141" s="35">
        <v>47</v>
      </c>
      <c r="E141" s="35">
        <v>5</v>
      </c>
      <c r="F141" s="35">
        <v>227</v>
      </c>
      <c r="G141" s="35">
        <v>131</v>
      </c>
      <c r="H141" s="35">
        <v>59</v>
      </c>
      <c r="I141" s="35">
        <v>13</v>
      </c>
      <c r="J141" s="35">
        <v>17</v>
      </c>
      <c r="K141" s="35">
        <v>2</v>
      </c>
      <c r="L141" s="35">
        <v>0</v>
      </c>
      <c r="M141" s="35">
        <v>0</v>
      </c>
      <c r="N141" s="35">
        <v>32</v>
      </c>
      <c r="O141" s="35">
        <v>331</v>
      </c>
      <c r="P141" s="35">
        <v>64</v>
      </c>
      <c r="Q141" s="35">
        <v>9</v>
      </c>
      <c r="R141" s="35">
        <v>0</v>
      </c>
      <c r="S141" s="35">
        <v>0</v>
      </c>
    </row>
    <row r="142" spans="1:19" ht="15.2" customHeight="1">
      <c r="A142" s="6" t="s">
        <v>127</v>
      </c>
      <c r="B142" s="35">
        <v>21</v>
      </c>
      <c r="C142" s="35">
        <v>0</v>
      </c>
      <c r="D142" s="35">
        <v>299</v>
      </c>
      <c r="E142" s="35">
        <v>39</v>
      </c>
      <c r="F142" s="35">
        <v>476</v>
      </c>
      <c r="G142" s="35">
        <v>238</v>
      </c>
      <c r="H142" s="35">
        <v>55</v>
      </c>
      <c r="I142" s="35">
        <v>5</v>
      </c>
      <c r="J142" s="35">
        <v>19</v>
      </c>
      <c r="K142" s="35">
        <v>5</v>
      </c>
      <c r="L142" s="35">
        <v>39</v>
      </c>
      <c r="M142" s="35">
        <v>37</v>
      </c>
      <c r="N142" s="35">
        <v>0</v>
      </c>
      <c r="O142" s="35">
        <v>1001</v>
      </c>
      <c r="P142" s="35">
        <v>71</v>
      </c>
      <c r="Q142" s="35">
        <v>12</v>
      </c>
      <c r="R142" s="35">
        <v>5</v>
      </c>
      <c r="S142" s="35">
        <v>0</v>
      </c>
    </row>
    <row r="143" spans="1:19" ht="15.2" customHeight="1">
      <c r="A143" s="6" t="s">
        <v>121</v>
      </c>
      <c r="B143" s="35">
        <v>0</v>
      </c>
      <c r="C143" s="35">
        <v>0</v>
      </c>
      <c r="D143" s="35">
        <v>91</v>
      </c>
      <c r="E143" s="35">
        <v>16</v>
      </c>
      <c r="F143" s="35">
        <v>477</v>
      </c>
      <c r="G143" s="35">
        <v>172</v>
      </c>
      <c r="H143" s="35">
        <v>130</v>
      </c>
      <c r="I143" s="35">
        <v>10</v>
      </c>
      <c r="J143" s="35">
        <v>25</v>
      </c>
      <c r="K143" s="35">
        <v>5</v>
      </c>
      <c r="L143" s="35">
        <v>10</v>
      </c>
      <c r="M143" s="35">
        <v>230</v>
      </c>
      <c r="N143" s="35">
        <v>23</v>
      </c>
      <c r="O143" s="35">
        <v>518</v>
      </c>
      <c r="P143" s="35">
        <v>49</v>
      </c>
      <c r="Q143" s="35">
        <v>16</v>
      </c>
      <c r="R143" s="35">
        <v>0</v>
      </c>
      <c r="S143" s="35">
        <v>0</v>
      </c>
    </row>
    <row r="144" spans="1:19" ht="15.2" customHeight="1">
      <c r="A144" s="6" t="s">
        <v>136</v>
      </c>
      <c r="B144" s="35">
        <v>10</v>
      </c>
      <c r="C144" s="35">
        <v>8</v>
      </c>
      <c r="D144" s="35">
        <v>44</v>
      </c>
      <c r="E144" s="35">
        <v>47</v>
      </c>
      <c r="F144" s="35">
        <v>221</v>
      </c>
      <c r="G144" s="35">
        <v>75</v>
      </c>
      <c r="H144" s="35">
        <v>21</v>
      </c>
      <c r="I144" s="35">
        <v>6</v>
      </c>
      <c r="J144" s="35">
        <v>11</v>
      </c>
      <c r="K144" s="35">
        <v>3</v>
      </c>
      <c r="L144" s="35">
        <v>1</v>
      </c>
      <c r="M144" s="35">
        <v>0</v>
      </c>
      <c r="N144" s="35">
        <v>0</v>
      </c>
      <c r="O144" s="35">
        <v>506</v>
      </c>
      <c r="P144" s="35">
        <v>43</v>
      </c>
      <c r="Q144" s="35">
        <v>16</v>
      </c>
      <c r="R144" s="35">
        <v>0</v>
      </c>
      <c r="S144" s="35">
        <v>0</v>
      </c>
    </row>
    <row r="145" spans="1:19" ht="15.2" customHeight="1">
      <c r="A145" s="6" t="s">
        <v>128</v>
      </c>
      <c r="B145" s="35" t="s">
        <v>159</v>
      </c>
      <c r="C145" s="35" t="s">
        <v>159</v>
      </c>
      <c r="D145" s="35" t="s">
        <v>159</v>
      </c>
      <c r="E145" s="35" t="s">
        <v>159</v>
      </c>
      <c r="F145" s="35" t="s">
        <v>159</v>
      </c>
      <c r="G145" s="35" t="s">
        <v>159</v>
      </c>
      <c r="H145" s="35" t="s">
        <v>159</v>
      </c>
      <c r="I145" s="35" t="s">
        <v>159</v>
      </c>
      <c r="J145" s="35" t="s">
        <v>159</v>
      </c>
      <c r="K145" s="35" t="s">
        <v>159</v>
      </c>
      <c r="L145" s="35" t="s">
        <v>159</v>
      </c>
      <c r="M145" s="35" t="s">
        <v>159</v>
      </c>
      <c r="N145" s="35" t="s">
        <v>159</v>
      </c>
      <c r="O145" s="35" t="s">
        <v>159</v>
      </c>
      <c r="P145" s="35" t="s">
        <v>159</v>
      </c>
      <c r="Q145" s="35" t="s">
        <v>159</v>
      </c>
      <c r="R145" s="35" t="s">
        <v>159</v>
      </c>
      <c r="S145" s="35" t="s">
        <v>159</v>
      </c>
    </row>
    <row r="146" spans="1:19" ht="15.2" customHeight="1">
      <c r="A146" s="6" t="s">
        <v>129</v>
      </c>
      <c r="B146" s="35">
        <v>11</v>
      </c>
      <c r="C146" s="35">
        <v>4</v>
      </c>
      <c r="D146" s="35">
        <v>82</v>
      </c>
      <c r="E146" s="35">
        <v>32</v>
      </c>
      <c r="F146" s="35">
        <v>419</v>
      </c>
      <c r="G146" s="35">
        <v>282</v>
      </c>
      <c r="H146" s="35">
        <v>64</v>
      </c>
      <c r="I146" s="35">
        <v>43</v>
      </c>
      <c r="J146" s="35">
        <v>48</v>
      </c>
      <c r="K146" s="35">
        <v>7</v>
      </c>
      <c r="L146" s="35">
        <v>33</v>
      </c>
      <c r="M146" s="35">
        <v>19</v>
      </c>
      <c r="N146" s="35">
        <v>75</v>
      </c>
      <c r="O146" s="35">
        <v>367</v>
      </c>
      <c r="P146" s="35">
        <v>74</v>
      </c>
      <c r="Q146" s="35">
        <v>24</v>
      </c>
      <c r="R146" s="35">
        <v>4</v>
      </c>
      <c r="S146" s="35">
        <v>0</v>
      </c>
    </row>
    <row r="147" spans="1:19" ht="15.2" customHeight="1">
      <c r="A147" s="6" t="s">
        <v>125</v>
      </c>
      <c r="B147" s="35">
        <v>12</v>
      </c>
      <c r="C147" s="35">
        <v>7</v>
      </c>
      <c r="D147" s="35">
        <v>62</v>
      </c>
      <c r="E147" s="35">
        <v>27</v>
      </c>
      <c r="F147" s="35">
        <v>397</v>
      </c>
      <c r="G147" s="35">
        <v>253</v>
      </c>
      <c r="H147" s="35">
        <v>54</v>
      </c>
      <c r="I147" s="35">
        <v>30</v>
      </c>
      <c r="J147" s="35">
        <v>37</v>
      </c>
      <c r="K147" s="35">
        <v>4</v>
      </c>
      <c r="L147" s="35">
        <v>1</v>
      </c>
      <c r="M147" s="35">
        <v>0</v>
      </c>
      <c r="N147" s="35">
        <v>0</v>
      </c>
      <c r="O147" s="35">
        <v>452</v>
      </c>
      <c r="P147" s="35">
        <v>47</v>
      </c>
      <c r="Q147" s="35">
        <v>16</v>
      </c>
      <c r="R147" s="35">
        <v>2</v>
      </c>
      <c r="S147" s="35">
        <v>2</v>
      </c>
    </row>
    <row r="148" spans="1:19" ht="15.2" customHeight="1">
      <c r="A148" s="6" t="s">
        <v>131</v>
      </c>
      <c r="B148" s="35">
        <v>0</v>
      </c>
      <c r="C148" s="35">
        <v>0</v>
      </c>
      <c r="D148" s="35">
        <v>67</v>
      </c>
      <c r="E148" s="35">
        <v>26</v>
      </c>
      <c r="F148" s="35">
        <v>235</v>
      </c>
      <c r="G148" s="35">
        <v>159</v>
      </c>
      <c r="H148" s="35">
        <v>34</v>
      </c>
      <c r="I148" s="35">
        <v>10</v>
      </c>
      <c r="J148" s="35">
        <v>29</v>
      </c>
      <c r="K148" s="35">
        <v>2</v>
      </c>
      <c r="L148" s="35">
        <v>1</v>
      </c>
      <c r="M148" s="35">
        <v>0</v>
      </c>
      <c r="N148" s="35">
        <v>0</v>
      </c>
      <c r="O148" s="35">
        <v>482</v>
      </c>
      <c r="P148" s="35">
        <v>34</v>
      </c>
      <c r="Q148" s="35">
        <v>10</v>
      </c>
      <c r="R148" s="35">
        <v>0</v>
      </c>
      <c r="S148" s="35">
        <v>0</v>
      </c>
    </row>
    <row r="149" spans="1:19" ht="15.2" customHeight="1">
      <c r="A149" s="6" t="s">
        <v>130</v>
      </c>
      <c r="B149" s="35">
        <v>33</v>
      </c>
      <c r="C149" s="35">
        <v>3</v>
      </c>
      <c r="D149" s="35">
        <v>73</v>
      </c>
      <c r="E149" s="35">
        <v>27</v>
      </c>
      <c r="F149" s="35">
        <v>292</v>
      </c>
      <c r="G149" s="35">
        <v>259</v>
      </c>
      <c r="H149" s="35">
        <v>57</v>
      </c>
      <c r="I149" s="35">
        <v>10</v>
      </c>
      <c r="J149" s="35">
        <v>29</v>
      </c>
      <c r="K149" s="35">
        <v>4</v>
      </c>
      <c r="L149" s="35">
        <v>7</v>
      </c>
      <c r="M149" s="35">
        <v>0</v>
      </c>
      <c r="N149" s="35">
        <v>0</v>
      </c>
      <c r="O149" s="35">
        <v>532</v>
      </c>
      <c r="P149" s="35">
        <v>54</v>
      </c>
      <c r="Q149" s="35">
        <v>30</v>
      </c>
      <c r="R149" s="35">
        <v>5</v>
      </c>
      <c r="S149" s="35">
        <v>0</v>
      </c>
    </row>
    <row r="150" spans="1:19" ht="15.2" customHeight="1">
      <c r="A150" s="6" t="s">
        <v>126</v>
      </c>
      <c r="B150" s="35">
        <v>14</v>
      </c>
      <c r="C150" s="35">
        <v>3</v>
      </c>
      <c r="D150" s="35">
        <v>87</v>
      </c>
      <c r="E150" s="35">
        <v>38</v>
      </c>
      <c r="F150" s="35">
        <v>423</v>
      </c>
      <c r="G150" s="35">
        <v>263</v>
      </c>
      <c r="H150" s="35">
        <v>66</v>
      </c>
      <c r="I150" s="35">
        <v>13</v>
      </c>
      <c r="J150" s="35">
        <v>38</v>
      </c>
      <c r="K150" s="35">
        <v>4</v>
      </c>
      <c r="L150" s="35">
        <v>69</v>
      </c>
      <c r="M150" s="35">
        <v>74</v>
      </c>
      <c r="N150" s="35">
        <v>99</v>
      </c>
      <c r="O150" s="35">
        <v>795</v>
      </c>
      <c r="P150" s="35">
        <v>75</v>
      </c>
      <c r="Q150" s="35">
        <v>14</v>
      </c>
      <c r="R150" s="35">
        <v>6</v>
      </c>
      <c r="S150" s="35">
        <v>0</v>
      </c>
    </row>
    <row r="151" spans="1:19" ht="15.2" customHeight="1">
      <c r="A151" s="34" t="s">
        <v>156</v>
      </c>
      <c r="B151" s="48">
        <f t="shared" ref="B151:S151" si="3">SUM(B133:B150)</f>
        <v>223</v>
      </c>
      <c r="C151" s="48">
        <f t="shared" si="3"/>
        <v>40</v>
      </c>
      <c r="D151" s="48">
        <f t="shared" si="3"/>
        <v>1593</v>
      </c>
      <c r="E151" s="48">
        <f t="shared" si="3"/>
        <v>368</v>
      </c>
      <c r="F151" s="48">
        <f t="shared" si="3"/>
        <v>7401</v>
      </c>
      <c r="G151" s="48">
        <f t="shared" si="3"/>
        <v>2940</v>
      </c>
      <c r="H151" s="52">
        <f t="shared" si="3"/>
        <v>969</v>
      </c>
      <c r="I151" s="52">
        <f t="shared" si="3"/>
        <v>253</v>
      </c>
      <c r="J151" s="52">
        <f t="shared" si="3"/>
        <v>593</v>
      </c>
      <c r="K151" s="52">
        <f t="shared" si="3"/>
        <v>69</v>
      </c>
      <c r="L151" s="52">
        <f t="shared" si="3"/>
        <v>506</v>
      </c>
      <c r="M151" s="52">
        <f t="shared" si="3"/>
        <v>497</v>
      </c>
      <c r="N151" s="52">
        <f t="shared" si="3"/>
        <v>3347</v>
      </c>
      <c r="O151" s="52">
        <f t="shared" si="3"/>
        <v>7733</v>
      </c>
      <c r="P151" s="52">
        <f t="shared" si="3"/>
        <v>1004</v>
      </c>
      <c r="Q151" s="52">
        <f t="shared" si="3"/>
        <v>273</v>
      </c>
      <c r="R151" s="52">
        <f t="shared" si="3"/>
        <v>49</v>
      </c>
      <c r="S151" s="52">
        <f t="shared" si="3"/>
        <v>3</v>
      </c>
    </row>
    <row r="152" spans="1:19">
      <c r="A152" s="303"/>
      <c r="B152" s="50" t="s">
        <v>48</v>
      </c>
      <c r="C152" s="50" t="s">
        <v>49</v>
      </c>
      <c r="D152" s="50" t="s">
        <v>48</v>
      </c>
      <c r="E152" s="50" t="s">
        <v>49</v>
      </c>
      <c r="F152" s="50" t="s">
        <v>48</v>
      </c>
      <c r="G152" s="50" t="s">
        <v>49</v>
      </c>
      <c r="H152" s="51" t="s">
        <v>48</v>
      </c>
      <c r="I152" s="52" t="s">
        <v>49</v>
      </c>
      <c r="J152" s="52" t="s">
        <v>48</v>
      </c>
      <c r="K152" s="52" t="s">
        <v>49</v>
      </c>
      <c r="L152" s="52" t="s">
        <v>48</v>
      </c>
      <c r="M152" s="52" t="s">
        <v>49</v>
      </c>
      <c r="N152" s="52" t="s">
        <v>48</v>
      </c>
      <c r="O152" s="52" t="s">
        <v>49</v>
      </c>
      <c r="P152" s="54" t="s">
        <v>48</v>
      </c>
      <c r="Q152" s="52" t="s">
        <v>49</v>
      </c>
      <c r="R152" s="54" t="s">
        <v>48</v>
      </c>
      <c r="S152" s="52" t="s">
        <v>49</v>
      </c>
    </row>
    <row r="153" spans="1:19">
      <c r="A153" s="303"/>
      <c r="B153" s="306" t="s">
        <v>50</v>
      </c>
      <c r="C153" s="306"/>
      <c r="D153" s="306" t="s">
        <v>51</v>
      </c>
      <c r="E153" s="306"/>
      <c r="F153" s="306" t="s">
        <v>52</v>
      </c>
      <c r="G153" s="306"/>
      <c r="H153" s="319" t="s">
        <v>53</v>
      </c>
      <c r="I153" s="310"/>
      <c r="J153" s="310" t="s">
        <v>54</v>
      </c>
      <c r="K153" s="310"/>
      <c r="L153" s="310" t="s">
        <v>55</v>
      </c>
      <c r="M153" s="310"/>
      <c r="N153" s="310" t="s">
        <v>56</v>
      </c>
      <c r="O153" s="310"/>
      <c r="P153" s="334" t="s">
        <v>57</v>
      </c>
      <c r="Q153" s="334"/>
      <c r="R153" s="334" t="s">
        <v>45</v>
      </c>
      <c r="S153" s="334"/>
    </row>
    <row r="154" spans="1:19">
      <c r="A154" s="303"/>
      <c r="B154" s="306"/>
      <c r="C154" s="306"/>
      <c r="D154" s="306"/>
      <c r="E154" s="306"/>
      <c r="F154" s="306"/>
      <c r="G154" s="306"/>
      <c r="H154" s="319"/>
      <c r="I154" s="310"/>
      <c r="J154" s="310"/>
      <c r="K154" s="310"/>
      <c r="L154" s="310"/>
      <c r="M154" s="310"/>
      <c r="N154" s="310"/>
      <c r="O154" s="310"/>
      <c r="P154" s="334" t="s">
        <v>58</v>
      </c>
      <c r="Q154" s="334"/>
      <c r="R154" s="334"/>
      <c r="S154" s="334"/>
    </row>
    <row r="155" spans="1:19">
      <c r="A155" s="25" t="s">
        <v>161</v>
      </c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</row>
    <row r="156" spans="1:19">
      <c r="A156" s="25" t="s">
        <v>162</v>
      </c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</row>
    <row r="157" spans="1:19">
      <c r="A157" s="4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</row>
    <row r="158" spans="1:19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</row>
    <row r="159" spans="1:19">
      <c r="A159" s="71" t="s">
        <v>178</v>
      </c>
      <c r="B159" s="61"/>
      <c r="C159" s="61"/>
      <c r="D159" s="61"/>
      <c r="E159" s="61"/>
      <c r="F159" s="61"/>
      <c r="G159" s="61"/>
      <c r="H159" s="61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</row>
    <row r="160" spans="1:19">
      <c r="A160" s="71" t="s">
        <v>179</v>
      </c>
      <c r="B160" s="61"/>
      <c r="C160" s="61"/>
      <c r="D160" s="61"/>
      <c r="E160" s="61"/>
      <c r="F160" s="61"/>
      <c r="G160" s="61"/>
      <c r="H160" s="61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</row>
    <row r="161" spans="1:19">
      <c r="A161" s="313" t="s">
        <v>163</v>
      </c>
      <c r="B161" s="310" t="s">
        <v>59</v>
      </c>
      <c r="C161" s="310"/>
      <c r="D161" s="310" t="s">
        <v>37</v>
      </c>
      <c r="E161" s="310"/>
      <c r="F161" s="310" t="s">
        <v>60</v>
      </c>
      <c r="G161" s="310"/>
      <c r="H161" s="310" t="s">
        <v>38</v>
      </c>
      <c r="I161" s="310"/>
      <c r="J161" s="310" t="s">
        <v>39</v>
      </c>
      <c r="K161" s="310"/>
      <c r="L161" s="310" t="s">
        <v>40</v>
      </c>
      <c r="M161" s="311"/>
      <c r="N161" s="318" t="s">
        <v>42</v>
      </c>
      <c r="O161" s="318"/>
      <c r="P161" s="318"/>
      <c r="Q161" s="318"/>
      <c r="R161" s="308"/>
      <c r="S161" s="3"/>
    </row>
    <row r="162" spans="1:19">
      <c r="A162" s="313"/>
      <c r="B162" s="310"/>
      <c r="C162" s="310"/>
      <c r="D162" s="310"/>
      <c r="E162" s="310"/>
      <c r="F162" s="310"/>
      <c r="G162" s="310"/>
      <c r="H162" s="310"/>
      <c r="I162" s="310"/>
      <c r="J162" s="310"/>
      <c r="K162" s="310"/>
      <c r="L162" s="310"/>
      <c r="M162" s="311"/>
      <c r="N162" s="306" t="s">
        <v>44</v>
      </c>
      <c r="O162" s="306"/>
      <c r="P162" s="306" t="s">
        <v>45</v>
      </c>
      <c r="Q162" s="306"/>
      <c r="R162" s="308"/>
      <c r="S162" s="3"/>
    </row>
    <row r="163" spans="1:19">
      <c r="A163" s="313"/>
      <c r="B163" s="52" t="s">
        <v>46</v>
      </c>
      <c r="C163" s="52" t="s">
        <v>47</v>
      </c>
      <c r="D163" s="52" t="s">
        <v>46</v>
      </c>
      <c r="E163" s="52" t="s">
        <v>47</v>
      </c>
      <c r="F163" s="52" t="s">
        <v>46</v>
      </c>
      <c r="G163" s="52" t="s">
        <v>47</v>
      </c>
      <c r="H163" s="52" t="s">
        <v>46</v>
      </c>
      <c r="I163" s="52" t="s">
        <v>47</v>
      </c>
      <c r="J163" s="52" t="s">
        <v>46</v>
      </c>
      <c r="K163" s="52" t="s">
        <v>47</v>
      </c>
      <c r="L163" s="52" t="s">
        <v>46</v>
      </c>
      <c r="M163" s="53" t="s">
        <v>47</v>
      </c>
      <c r="N163" s="50" t="s">
        <v>46</v>
      </c>
      <c r="O163" s="50" t="s">
        <v>47</v>
      </c>
      <c r="P163" s="50" t="s">
        <v>46</v>
      </c>
      <c r="Q163" s="50" t="s">
        <v>47</v>
      </c>
      <c r="R163" s="55"/>
      <c r="S163" s="3"/>
    </row>
    <row r="164" spans="1:19" ht="15.2" customHeight="1">
      <c r="A164" s="6" t="s">
        <v>132</v>
      </c>
      <c r="B164" s="327">
        <v>14</v>
      </c>
      <c r="C164" s="328"/>
      <c r="D164" s="327">
        <v>16</v>
      </c>
      <c r="E164" s="328"/>
      <c r="F164" s="327">
        <v>362</v>
      </c>
      <c r="G164" s="328"/>
      <c r="H164" s="335">
        <f>SUM(H138:H163)</f>
        <v>1697</v>
      </c>
      <c r="I164" s="336"/>
      <c r="J164" s="327">
        <v>1</v>
      </c>
      <c r="K164" s="328"/>
      <c r="L164" s="335">
        <f>SUM(L138:L163)</f>
        <v>831</v>
      </c>
      <c r="M164" s="336"/>
      <c r="N164" s="329">
        <v>42</v>
      </c>
      <c r="O164" s="330"/>
      <c r="P164" s="329">
        <v>2</v>
      </c>
      <c r="Q164" s="331"/>
      <c r="R164" s="7" t="s">
        <v>150</v>
      </c>
      <c r="S164" s="3"/>
    </row>
    <row r="165" spans="1:19" ht="15.2" customHeight="1">
      <c r="A165" s="6" t="s">
        <v>133</v>
      </c>
      <c r="B165" s="35">
        <v>0</v>
      </c>
      <c r="C165" s="35">
        <v>0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>
        <v>0</v>
      </c>
      <c r="K165" s="35">
        <v>0</v>
      </c>
      <c r="L165" s="35">
        <v>0</v>
      </c>
      <c r="M165" s="35">
        <v>0</v>
      </c>
      <c r="N165" s="35">
        <v>0</v>
      </c>
      <c r="O165" s="35">
        <v>0</v>
      </c>
      <c r="P165" s="35">
        <v>0</v>
      </c>
      <c r="Q165" s="35">
        <v>0</v>
      </c>
      <c r="R165" s="7" t="s">
        <v>151</v>
      </c>
      <c r="S165" s="3"/>
    </row>
    <row r="166" spans="1:19" ht="15.2" customHeight="1">
      <c r="A166" s="6" t="s">
        <v>134</v>
      </c>
      <c r="B166" s="35">
        <v>4</v>
      </c>
      <c r="C166" s="35">
        <v>0</v>
      </c>
      <c r="D166" s="35">
        <v>12</v>
      </c>
      <c r="E166" s="35">
        <v>1</v>
      </c>
      <c r="F166" s="35">
        <v>93</v>
      </c>
      <c r="G166" s="35">
        <v>30</v>
      </c>
      <c r="H166" s="35">
        <v>23</v>
      </c>
      <c r="I166" s="35">
        <v>8</v>
      </c>
      <c r="J166" s="35">
        <v>0</v>
      </c>
      <c r="K166" s="35">
        <v>0</v>
      </c>
      <c r="L166" s="35">
        <v>5</v>
      </c>
      <c r="M166" s="35">
        <v>3</v>
      </c>
      <c r="N166" s="35">
        <v>13</v>
      </c>
      <c r="O166" s="35">
        <v>6</v>
      </c>
      <c r="P166" s="35">
        <v>0</v>
      </c>
      <c r="Q166" s="35">
        <v>0</v>
      </c>
      <c r="R166" s="7" t="s">
        <v>152</v>
      </c>
      <c r="S166" s="3"/>
    </row>
    <row r="167" spans="1:19" ht="15.2" customHeight="1">
      <c r="A167" s="6" t="s">
        <v>135</v>
      </c>
      <c r="B167" s="35">
        <v>0</v>
      </c>
      <c r="C167" s="35">
        <v>0</v>
      </c>
      <c r="D167" s="35">
        <v>0</v>
      </c>
      <c r="E167" s="35">
        <v>0</v>
      </c>
      <c r="F167" s="35">
        <v>5</v>
      </c>
      <c r="G167" s="35">
        <v>2</v>
      </c>
      <c r="H167" s="35">
        <v>2</v>
      </c>
      <c r="I167" s="35">
        <v>0</v>
      </c>
      <c r="J167" s="35">
        <v>2</v>
      </c>
      <c r="K167" s="35">
        <v>0</v>
      </c>
      <c r="L167" s="35">
        <v>9</v>
      </c>
      <c r="M167" s="35">
        <v>4</v>
      </c>
      <c r="N167" s="35">
        <v>10</v>
      </c>
      <c r="O167" s="35">
        <v>2</v>
      </c>
      <c r="P167" s="35">
        <v>0</v>
      </c>
      <c r="Q167" s="35">
        <v>0</v>
      </c>
      <c r="R167" s="9" t="s">
        <v>153</v>
      </c>
      <c r="S167" s="3"/>
    </row>
    <row r="168" spans="1:19" ht="15.2" customHeight="1">
      <c r="A168" s="6" t="s">
        <v>137</v>
      </c>
      <c r="B168" s="35">
        <v>4</v>
      </c>
      <c r="C168" s="35">
        <v>0</v>
      </c>
      <c r="D168" s="35">
        <v>20</v>
      </c>
      <c r="E168" s="35">
        <v>5</v>
      </c>
      <c r="F168" s="35">
        <v>117</v>
      </c>
      <c r="G168" s="35">
        <v>26</v>
      </c>
      <c r="H168" s="35">
        <v>10</v>
      </c>
      <c r="I168" s="35">
        <v>12</v>
      </c>
      <c r="J168" s="35">
        <v>0</v>
      </c>
      <c r="K168" s="35">
        <v>0</v>
      </c>
      <c r="L168" s="35">
        <v>5</v>
      </c>
      <c r="M168" s="35">
        <v>0</v>
      </c>
      <c r="N168" s="35">
        <v>11</v>
      </c>
      <c r="O168" s="35">
        <v>8</v>
      </c>
      <c r="P168" s="35">
        <v>0</v>
      </c>
      <c r="Q168" s="35">
        <v>0</v>
      </c>
      <c r="R168" s="9" t="s">
        <v>155</v>
      </c>
      <c r="S168" s="3"/>
    </row>
    <row r="169" spans="1:19" ht="15.2" customHeight="1">
      <c r="A169" s="6" t="s">
        <v>122</v>
      </c>
      <c r="B169" s="327">
        <v>1</v>
      </c>
      <c r="C169" s="328"/>
      <c r="D169" s="327">
        <v>11</v>
      </c>
      <c r="E169" s="328"/>
      <c r="F169" s="327">
        <v>281</v>
      </c>
      <c r="G169" s="328"/>
      <c r="H169" s="327">
        <v>23</v>
      </c>
      <c r="I169" s="328"/>
      <c r="J169" s="327">
        <v>3</v>
      </c>
      <c r="K169" s="328"/>
      <c r="L169" s="327">
        <v>4</v>
      </c>
      <c r="M169" s="328"/>
      <c r="N169" s="327">
        <v>14</v>
      </c>
      <c r="O169" s="328"/>
      <c r="P169" s="327">
        <v>2</v>
      </c>
      <c r="Q169" s="337"/>
      <c r="R169" s="7" t="s">
        <v>140</v>
      </c>
      <c r="S169" s="3"/>
    </row>
    <row r="170" spans="1:19" ht="15.2" customHeight="1">
      <c r="A170" s="6" t="s">
        <v>138</v>
      </c>
      <c r="B170" s="35">
        <v>3</v>
      </c>
      <c r="C170" s="35">
        <v>0</v>
      </c>
      <c r="D170" s="35">
        <v>5</v>
      </c>
      <c r="E170" s="35">
        <v>0</v>
      </c>
      <c r="F170" s="35">
        <v>85</v>
      </c>
      <c r="G170" s="35">
        <v>3</v>
      </c>
      <c r="H170" s="35">
        <v>44</v>
      </c>
      <c r="I170" s="35">
        <v>11</v>
      </c>
      <c r="J170" s="35">
        <v>0</v>
      </c>
      <c r="K170" s="35">
        <v>0</v>
      </c>
      <c r="L170" s="35">
        <v>18</v>
      </c>
      <c r="M170" s="35">
        <v>7</v>
      </c>
      <c r="N170" s="35">
        <v>3</v>
      </c>
      <c r="O170" s="35">
        <v>0</v>
      </c>
      <c r="P170" s="35">
        <v>0</v>
      </c>
      <c r="Q170" s="35">
        <v>0</v>
      </c>
      <c r="R170" s="10" t="s">
        <v>154</v>
      </c>
      <c r="S170" s="3"/>
    </row>
    <row r="171" spans="1:19" ht="15.2" customHeight="1">
      <c r="A171" s="6" t="s">
        <v>124</v>
      </c>
      <c r="B171" s="35">
        <v>3</v>
      </c>
      <c r="C171" s="35">
        <v>0</v>
      </c>
      <c r="D171" s="35">
        <v>3</v>
      </c>
      <c r="E171" s="35">
        <v>0</v>
      </c>
      <c r="F171" s="35">
        <v>52</v>
      </c>
      <c r="G171" s="35">
        <v>18</v>
      </c>
      <c r="H171" s="35">
        <v>9</v>
      </c>
      <c r="I171" s="35">
        <v>0</v>
      </c>
      <c r="J171" s="35">
        <v>0</v>
      </c>
      <c r="K171" s="35">
        <v>0</v>
      </c>
      <c r="L171" s="35">
        <v>6</v>
      </c>
      <c r="M171" s="35">
        <v>0</v>
      </c>
      <c r="N171" s="35">
        <v>3</v>
      </c>
      <c r="O171" s="35">
        <v>0</v>
      </c>
      <c r="P171" s="35">
        <v>0</v>
      </c>
      <c r="Q171" s="35">
        <v>0</v>
      </c>
      <c r="R171" s="7" t="s">
        <v>142</v>
      </c>
      <c r="S171" s="3"/>
    </row>
    <row r="172" spans="1:19" ht="15.2" customHeight="1">
      <c r="A172" s="6" t="s">
        <v>123</v>
      </c>
      <c r="B172" s="35">
        <v>1</v>
      </c>
      <c r="C172" s="35">
        <v>2</v>
      </c>
      <c r="D172" s="35">
        <v>5</v>
      </c>
      <c r="E172" s="35">
        <v>38</v>
      </c>
      <c r="F172" s="35">
        <v>53</v>
      </c>
      <c r="G172" s="35">
        <v>22</v>
      </c>
      <c r="H172" s="35">
        <v>6</v>
      </c>
      <c r="I172" s="35">
        <v>4</v>
      </c>
      <c r="J172" s="35">
        <v>1</v>
      </c>
      <c r="K172" s="35">
        <v>0</v>
      </c>
      <c r="L172" s="35">
        <v>0</v>
      </c>
      <c r="M172" s="35">
        <v>0</v>
      </c>
      <c r="N172" s="35">
        <v>49</v>
      </c>
      <c r="O172" s="35">
        <v>12</v>
      </c>
      <c r="P172" s="35">
        <v>0</v>
      </c>
      <c r="Q172" s="35"/>
      <c r="R172" s="7" t="s">
        <v>141</v>
      </c>
      <c r="S172" s="3"/>
    </row>
    <row r="173" spans="1:19" ht="15.2" customHeight="1">
      <c r="A173" s="6" t="s">
        <v>127</v>
      </c>
      <c r="B173" s="35">
        <v>4</v>
      </c>
      <c r="C173" s="35">
        <v>0</v>
      </c>
      <c r="D173" s="35">
        <v>25</v>
      </c>
      <c r="E173" s="35">
        <v>4</v>
      </c>
      <c r="F173" s="35">
        <v>140</v>
      </c>
      <c r="G173" s="35">
        <v>20</v>
      </c>
      <c r="H173" s="35">
        <v>19</v>
      </c>
      <c r="I173" s="35">
        <v>1</v>
      </c>
      <c r="J173" s="35">
        <v>0</v>
      </c>
      <c r="K173" s="35">
        <v>0</v>
      </c>
      <c r="L173" s="35">
        <v>8</v>
      </c>
      <c r="M173" s="35">
        <v>2</v>
      </c>
      <c r="N173" s="35">
        <v>12</v>
      </c>
      <c r="O173" s="35">
        <v>6</v>
      </c>
      <c r="P173" s="35">
        <v>2</v>
      </c>
      <c r="Q173" s="35">
        <v>0</v>
      </c>
      <c r="R173" s="7" t="s">
        <v>145</v>
      </c>
      <c r="S173" s="3"/>
    </row>
    <row r="174" spans="1:19" ht="15.2" customHeight="1">
      <c r="A174" s="6" t="s">
        <v>121</v>
      </c>
      <c r="B174" s="35">
        <v>0</v>
      </c>
      <c r="C174" s="35">
        <v>0</v>
      </c>
      <c r="D174" s="35">
        <v>4</v>
      </c>
      <c r="E174" s="35">
        <v>0</v>
      </c>
      <c r="F174" s="35">
        <v>42</v>
      </c>
      <c r="G174" s="35">
        <v>17</v>
      </c>
      <c r="H174" s="35">
        <v>20</v>
      </c>
      <c r="I174" s="35">
        <v>2</v>
      </c>
      <c r="J174" s="35">
        <v>1</v>
      </c>
      <c r="K174" s="35">
        <v>0</v>
      </c>
      <c r="L174" s="35">
        <v>5</v>
      </c>
      <c r="M174" s="35">
        <v>0</v>
      </c>
      <c r="N174" s="35">
        <v>2</v>
      </c>
      <c r="O174" s="35">
        <v>0</v>
      </c>
      <c r="P174" s="35">
        <v>1</v>
      </c>
      <c r="Q174" s="35">
        <v>0</v>
      </c>
      <c r="R174" s="7" t="s">
        <v>139</v>
      </c>
      <c r="S174" s="3"/>
    </row>
    <row r="175" spans="1:19" ht="15.2" customHeight="1">
      <c r="A175" s="6" t="s">
        <v>136</v>
      </c>
      <c r="B175" s="35">
        <v>0</v>
      </c>
      <c r="C175" s="35">
        <v>0</v>
      </c>
      <c r="D175" s="35">
        <v>10</v>
      </c>
      <c r="E175" s="35">
        <v>0</v>
      </c>
      <c r="F175" s="35">
        <v>155</v>
      </c>
      <c r="G175" s="35">
        <v>50</v>
      </c>
      <c r="H175" s="35">
        <v>40</v>
      </c>
      <c r="I175" s="35">
        <v>2</v>
      </c>
      <c r="J175" s="35">
        <v>3</v>
      </c>
      <c r="K175" s="35">
        <v>0</v>
      </c>
      <c r="L175" s="35">
        <v>1</v>
      </c>
      <c r="M175" s="35">
        <v>0</v>
      </c>
      <c r="N175" s="35">
        <v>5</v>
      </c>
      <c r="O175" s="35">
        <v>2</v>
      </c>
      <c r="P175" s="35">
        <v>2</v>
      </c>
      <c r="Q175" s="35">
        <v>0</v>
      </c>
      <c r="R175" s="9" t="s">
        <v>136</v>
      </c>
      <c r="S175" s="3"/>
    </row>
    <row r="176" spans="1:19" ht="15.2" customHeight="1">
      <c r="A176" s="6" t="s">
        <v>128</v>
      </c>
      <c r="B176" s="35" t="s">
        <v>159</v>
      </c>
      <c r="C176" s="35" t="s">
        <v>159</v>
      </c>
      <c r="D176" s="35" t="s">
        <v>159</v>
      </c>
      <c r="E176" s="35" t="s">
        <v>159</v>
      </c>
      <c r="F176" s="35" t="s">
        <v>159</v>
      </c>
      <c r="G176" s="35" t="s">
        <v>159</v>
      </c>
      <c r="H176" s="35" t="s">
        <v>159</v>
      </c>
      <c r="I176" s="35" t="s">
        <v>159</v>
      </c>
      <c r="J176" s="35" t="s">
        <v>159</v>
      </c>
      <c r="K176" s="35" t="s">
        <v>159</v>
      </c>
      <c r="L176" s="35" t="s">
        <v>159</v>
      </c>
      <c r="M176" s="35" t="s">
        <v>159</v>
      </c>
      <c r="N176" s="35" t="s">
        <v>159</v>
      </c>
      <c r="O176" s="35" t="s">
        <v>159</v>
      </c>
      <c r="P176" s="35" t="s">
        <v>159</v>
      </c>
      <c r="Q176" s="35" t="s">
        <v>159</v>
      </c>
      <c r="R176" s="12" t="s">
        <v>146</v>
      </c>
      <c r="S176" s="3"/>
    </row>
    <row r="177" spans="1:19" ht="15.2" customHeight="1">
      <c r="A177" s="6" t="s">
        <v>129</v>
      </c>
      <c r="B177" s="35">
        <v>18</v>
      </c>
      <c r="C177" s="35">
        <v>0</v>
      </c>
      <c r="D177" s="35">
        <v>75</v>
      </c>
      <c r="E177" s="35">
        <v>2</v>
      </c>
      <c r="F177" s="35">
        <v>121</v>
      </c>
      <c r="G177" s="35">
        <v>50</v>
      </c>
      <c r="H177" s="35">
        <v>25</v>
      </c>
      <c r="I177" s="35">
        <v>3</v>
      </c>
      <c r="J177" s="35">
        <v>0</v>
      </c>
      <c r="K177" s="35">
        <v>0</v>
      </c>
      <c r="L177" s="35">
        <v>15</v>
      </c>
      <c r="M177" s="35">
        <v>73</v>
      </c>
      <c r="N177" s="35">
        <v>29</v>
      </c>
      <c r="O177" s="35">
        <v>17</v>
      </c>
      <c r="P177" s="35">
        <v>1</v>
      </c>
      <c r="Q177" s="35">
        <v>0</v>
      </c>
      <c r="R177" s="7" t="s">
        <v>147</v>
      </c>
      <c r="S177" s="3"/>
    </row>
    <row r="178" spans="1:19" ht="15.2" customHeight="1">
      <c r="A178" s="6" t="s">
        <v>125</v>
      </c>
      <c r="B178" s="35">
        <v>0</v>
      </c>
      <c r="C178" s="35">
        <v>0</v>
      </c>
      <c r="D178" s="35">
        <v>9</v>
      </c>
      <c r="E178" s="35">
        <v>0</v>
      </c>
      <c r="F178" s="35">
        <v>40</v>
      </c>
      <c r="G178" s="35">
        <v>12</v>
      </c>
      <c r="H178" s="35">
        <v>5</v>
      </c>
      <c r="I178" s="35">
        <v>1</v>
      </c>
      <c r="J178" s="35">
        <v>1</v>
      </c>
      <c r="K178" s="35">
        <v>0</v>
      </c>
      <c r="L178" s="35">
        <v>5</v>
      </c>
      <c r="M178" s="35">
        <v>0</v>
      </c>
      <c r="N178" s="35">
        <v>5</v>
      </c>
      <c r="O178" s="35">
        <v>0</v>
      </c>
      <c r="P178" s="35">
        <v>0</v>
      </c>
      <c r="Q178" s="35">
        <v>0</v>
      </c>
      <c r="R178" s="7" t="s">
        <v>143</v>
      </c>
      <c r="S178" s="3"/>
    </row>
    <row r="179" spans="1:19" ht="15.2" customHeight="1">
      <c r="A179" s="6" t="s">
        <v>131</v>
      </c>
      <c r="B179" s="35">
        <v>5</v>
      </c>
      <c r="C179" s="35">
        <v>2</v>
      </c>
      <c r="D179" s="35">
        <v>15</v>
      </c>
      <c r="E179" s="35">
        <v>4</v>
      </c>
      <c r="F179" s="35">
        <v>107</v>
      </c>
      <c r="G179" s="35">
        <v>110</v>
      </c>
      <c r="H179" s="35">
        <v>11</v>
      </c>
      <c r="I179" s="35">
        <v>2</v>
      </c>
      <c r="J179" s="35">
        <v>0</v>
      </c>
      <c r="K179" s="35">
        <v>0</v>
      </c>
      <c r="L179" s="35">
        <v>0</v>
      </c>
      <c r="M179" s="35">
        <v>0</v>
      </c>
      <c r="N179" s="35">
        <v>12</v>
      </c>
      <c r="O179" s="35">
        <v>2</v>
      </c>
      <c r="P179" s="35">
        <v>3</v>
      </c>
      <c r="Q179" s="35">
        <v>0</v>
      </c>
      <c r="R179" s="7" t="s">
        <v>149</v>
      </c>
      <c r="S179" s="3"/>
    </row>
    <row r="180" spans="1:19" ht="15.2" customHeight="1">
      <c r="A180" s="6" t="s">
        <v>130</v>
      </c>
      <c r="B180" s="35">
        <v>2</v>
      </c>
      <c r="C180" s="35">
        <v>0</v>
      </c>
      <c r="D180" s="35">
        <v>9</v>
      </c>
      <c r="E180" s="35">
        <v>1</v>
      </c>
      <c r="F180" s="35">
        <v>171</v>
      </c>
      <c r="G180" s="35">
        <v>42</v>
      </c>
      <c r="H180" s="35">
        <v>15</v>
      </c>
      <c r="I180" s="35">
        <v>0</v>
      </c>
      <c r="J180" s="35">
        <v>0</v>
      </c>
      <c r="K180" s="35">
        <v>0</v>
      </c>
      <c r="L180" s="35">
        <v>11</v>
      </c>
      <c r="M180" s="35">
        <v>22</v>
      </c>
      <c r="N180" s="35">
        <v>8</v>
      </c>
      <c r="O180" s="35">
        <v>2</v>
      </c>
      <c r="P180" s="35">
        <v>0</v>
      </c>
      <c r="Q180" s="35">
        <v>0</v>
      </c>
      <c r="R180" s="7" t="s">
        <v>148</v>
      </c>
      <c r="S180" s="3"/>
    </row>
    <row r="181" spans="1:19" ht="15.2" customHeight="1">
      <c r="A181" s="6" t="s">
        <v>126</v>
      </c>
      <c r="B181" s="35">
        <v>12</v>
      </c>
      <c r="C181" s="35">
        <v>1</v>
      </c>
      <c r="D181" s="35">
        <v>18</v>
      </c>
      <c r="E181" s="35">
        <v>3</v>
      </c>
      <c r="F181" s="35">
        <v>287</v>
      </c>
      <c r="G181" s="35">
        <v>128</v>
      </c>
      <c r="H181" s="35">
        <v>38</v>
      </c>
      <c r="I181" s="35">
        <v>8</v>
      </c>
      <c r="J181" s="35">
        <v>4</v>
      </c>
      <c r="K181" s="35">
        <v>1</v>
      </c>
      <c r="L181" s="35">
        <v>11</v>
      </c>
      <c r="M181" s="35">
        <v>2</v>
      </c>
      <c r="N181" s="35">
        <v>24</v>
      </c>
      <c r="O181" s="35">
        <v>10</v>
      </c>
      <c r="P181" s="35">
        <v>3</v>
      </c>
      <c r="Q181" s="35">
        <v>0</v>
      </c>
      <c r="R181" s="7" t="s">
        <v>144</v>
      </c>
      <c r="S181" s="3"/>
    </row>
    <row r="182" spans="1:19">
      <c r="A182" s="34" t="s">
        <v>156</v>
      </c>
      <c r="B182" s="48">
        <f t="shared" ref="B182:Q182" si="4">SUM(B164:B181)</f>
        <v>71</v>
      </c>
      <c r="C182" s="48">
        <f t="shared" si="4"/>
        <v>5</v>
      </c>
      <c r="D182" s="48">
        <f t="shared" si="4"/>
        <v>237</v>
      </c>
      <c r="E182" s="48">
        <f t="shared" si="4"/>
        <v>58</v>
      </c>
      <c r="F182" s="52">
        <f t="shared" si="4"/>
        <v>2111</v>
      </c>
      <c r="G182" s="52">
        <f t="shared" si="4"/>
        <v>530</v>
      </c>
      <c r="H182" s="52">
        <f t="shared" si="4"/>
        <v>1987</v>
      </c>
      <c r="I182" s="52">
        <f t="shared" si="4"/>
        <v>54</v>
      </c>
      <c r="J182" s="52">
        <f t="shared" si="4"/>
        <v>16</v>
      </c>
      <c r="K182" s="52">
        <f t="shared" si="4"/>
        <v>1</v>
      </c>
      <c r="L182" s="52">
        <f t="shared" si="4"/>
        <v>934</v>
      </c>
      <c r="M182" s="52">
        <f t="shared" si="4"/>
        <v>113</v>
      </c>
      <c r="N182" s="52">
        <f t="shared" si="4"/>
        <v>242</v>
      </c>
      <c r="O182" s="52">
        <f t="shared" si="4"/>
        <v>67</v>
      </c>
      <c r="P182" s="52">
        <f t="shared" si="4"/>
        <v>16</v>
      </c>
      <c r="Q182" s="52">
        <f t="shared" si="4"/>
        <v>0</v>
      </c>
      <c r="R182" s="14" t="s">
        <v>115</v>
      </c>
      <c r="S182" s="3"/>
    </row>
    <row r="183" spans="1:19">
      <c r="A183" s="303"/>
      <c r="B183" s="50" t="s">
        <v>48</v>
      </c>
      <c r="C183" s="50" t="s">
        <v>49</v>
      </c>
      <c r="D183" s="50" t="s">
        <v>48</v>
      </c>
      <c r="E183" s="50" t="s">
        <v>49</v>
      </c>
      <c r="F183" s="51" t="s">
        <v>48</v>
      </c>
      <c r="G183" s="52" t="s">
        <v>49</v>
      </c>
      <c r="H183" s="52" t="s">
        <v>48</v>
      </c>
      <c r="I183" s="52" t="s">
        <v>49</v>
      </c>
      <c r="J183" s="52" t="s">
        <v>48</v>
      </c>
      <c r="K183" s="52" t="s">
        <v>49</v>
      </c>
      <c r="L183" s="52" t="s">
        <v>48</v>
      </c>
      <c r="M183" s="52" t="s">
        <v>49</v>
      </c>
      <c r="N183" s="54" t="s">
        <v>48</v>
      </c>
      <c r="O183" s="52" t="s">
        <v>49</v>
      </c>
      <c r="P183" s="54" t="s">
        <v>48</v>
      </c>
      <c r="Q183" s="52" t="s">
        <v>49</v>
      </c>
      <c r="R183" s="338" t="s">
        <v>160</v>
      </c>
      <c r="S183" s="3"/>
    </row>
    <row r="184" spans="1:19">
      <c r="A184" s="303"/>
      <c r="B184" s="306" t="s">
        <v>50</v>
      </c>
      <c r="C184" s="306"/>
      <c r="D184" s="306" t="s">
        <v>51</v>
      </c>
      <c r="E184" s="306"/>
      <c r="F184" s="319" t="s">
        <v>52</v>
      </c>
      <c r="G184" s="310"/>
      <c r="H184" s="310" t="s">
        <v>53</v>
      </c>
      <c r="I184" s="310"/>
      <c r="J184" s="310" t="s">
        <v>54</v>
      </c>
      <c r="K184" s="310"/>
      <c r="L184" s="310" t="s">
        <v>55</v>
      </c>
      <c r="M184" s="310"/>
      <c r="N184" s="334" t="s">
        <v>57</v>
      </c>
      <c r="O184" s="334"/>
      <c r="P184" s="334" t="s">
        <v>45</v>
      </c>
      <c r="Q184" s="334"/>
      <c r="R184" s="339"/>
      <c r="S184" s="3"/>
    </row>
    <row r="185" spans="1:19">
      <c r="A185" s="303"/>
      <c r="B185" s="306"/>
      <c r="C185" s="306"/>
      <c r="D185" s="306"/>
      <c r="E185" s="306"/>
      <c r="F185" s="319"/>
      <c r="G185" s="310"/>
      <c r="H185" s="310"/>
      <c r="I185" s="310"/>
      <c r="J185" s="310"/>
      <c r="K185" s="310"/>
      <c r="L185" s="310"/>
      <c r="M185" s="310"/>
      <c r="N185" s="334" t="s">
        <v>58</v>
      </c>
      <c r="O185" s="334"/>
      <c r="P185" s="334"/>
      <c r="Q185" s="334"/>
      <c r="R185" s="340"/>
      <c r="S185" s="3"/>
    </row>
    <row r="186" spans="1:19">
      <c r="A186" s="25" t="s">
        <v>161</v>
      </c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</row>
    <row r="187" spans="1:19">
      <c r="A187" s="25" t="s">
        <v>162</v>
      </c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</row>
  </sheetData>
  <mergeCells count="123">
    <mergeCell ref="P184:Q184"/>
    <mergeCell ref="N185:Q185"/>
    <mergeCell ref="P169:Q169"/>
    <mergeCell ref="A183:A185"/>
    <mergeCell ref="R183:R185"/>
    <mergeCell ref="B184:C185"/>
    <mergeCell ref="D184:E185"/>
    <mergeCell ref="F184:G185"/>
    <mergeCell ref="H184:I185"/>
    <mergeCell ref="J184:K185"/>
    <mergeCell ref="L184:M185"/>
    <mergeCell ref="N184:O184"/>
    <mergeCell ref="B164:C164"/>
    <mergeCell ref="D164:E164"/>
    <mergeCell ref="F164:G164"/>
    <mergeCell ref="H164:I164"/>
    <mergeCell ref="J164:K164"/>
    <mergeCell ref="L164:M164"/>
    <mergeCell ref="N164:O164"/>
    <mergeCell ref="P164:Q164"/>
    <mergeCell ref="B169:C169"/>
    <mergeCell ref="D169:E169"/>
    <mergeCell ref="F169:G169"/>
    <mergeCell ref="H169:I169"/>
    <mergeCell ref="J169:K169"/>
    <mergeCell ref="L169:M169"/>
    <mergeCell ref="N169:O169"/>
    <mergeCell ref="R153:S153"/>
    <mergeCell ref="P154:S154"/>
    <mergeCell ref="A161:A163"/>
    <mergeCell ref="B161:C162"/>
    <mergeCell ref="D161:E162"/>
    <mergeCell ref="F161:G162"/>
    <mergeCell ref="H161:I162"/>
    <mergeCell ref="J161:K162"/>
    <mergeCell ref="L161:M162"/>
    <mergeCell ref="N161:Q161"/>
    <mergeCell ref="R161:R162"/>
    <mergeCell ref="N162:O162"/>
    <mergeCell ref="P162:Q162"/>
    <mergeCell ref="A152:A154"/>
    <mergeCell ref="B153:C154"/>
    <mergeCell ref="D153:E154"/>
    <mergeCell ref="F153:G154"/>
    <mergeCell ref="H153:I154"/>
    <mergeCell ref="J153:K154"/>
    <mergeCell ref="L153:M154"/>
    <mergeCell ref="N153:O154"/>
    <mergeCell ref="P153:Q153"/>
    <mergeCell ref="B138:C138"/>
    <mergeCell ref="D138:E138"/>
    <mergeCell ref="F138:G138"/>
    <mergeCell ref="H138:I138"/>
    <mergeCell ref="J138:K138"/>
    <mergeCell ref="L138:M138"/>
    <mergeCell ref="N138:O138"/>
    <mergeCell ref="P138:Q138"/>
    <mergeCell ref="R138:S138"/>
    <mergeCell ref="N130:O131"/>
    <mergeCell ref="P130:S130"/>
    <mergeCell ref="P131:Q131"/>
    <mergeCell ref="R131:S131"/>
    <mergeCell ref="B133:C133"/>
    <mergeCell ref="D133:E133"/>
    <mergeCell ref="F133:G133"/>
    <mergeCell ref="H133:I133"/>
    <mergeCell ref="J133:K133"/>
    <mergeCell ref="L133:M133"/>
    <mergeCell ref="N133:O133"/>
    <mergeCell ref="P133:Q133"/>
    <mergeCell ref="R133:S133"/>
    <mergeCell ref="J130:K131"/>
    <mergeCell ref="F99:G99"/>
    <mergeCell ref="A120:A122"/>
    <mergeCell ref="H120:H122"/>
    <mergeCell ref="B121:C121"/>
    <mergeCell ref="D121:E121"/>
    <mergeCell ref="F121:G121"/>
    <mergeCell ref="B122:G122"/>
    <mergeCell ref="L130:M131"/>
    <mergeCell ref="A98:A100"/>
    <mergeCell ref="B98:G98"/>
    <mergeCell ref="H98:H100"/>
    <mergeCell ref="B99:C99"/>
    <mergeCell ref="D99:E99"/>
    <mergeCell ref="A130:A132"/>
    <mergeCell ref="B130:C131"/>
    <mergeCell ref="D130:E131"/>
    <mergeCell ref="F130:G131"/>
    <mergeCell ref="H130:I131"/>
    <mergeCell ref="I67:I70"/>
    <mergeCell ref="J67:J68"/>
    <mergeCell ref="B69:B70"/>
    <mergeCell ref="C69:C70"/>
    <mergeCell ref="D69:D70"/>
    <mergeCell ref="A90:A92"/>
    <mergeCell ref="B90:B91"/>
    <mergeCell ref="C90:C91"/>
    <mergeCell ref="D90:D91"/>
    <mergeCell ref="E90:E92"/>
    <mergeCell ref="A67:A70"/>
    <mergeCell ref="B67:D68"/>
    <mergeCell ref="E67:E70"/>
    <mergeCell ref="F67:F70"/>
    <mergeCell ref="G67:G70"/>
    <mergeCell ref="H67:H70"/>
    <mergeCell ref="F90:F92"/>
    <mergeCell ref="G90:G92"/>
    <mergeCell ref="H90:H92"/>
    <mergeCell ref="I90:I92"/>
    <mergeCell ref="B92:D92"/>
    <mergeCell ref="A55:A57"/>
    <mergeCell ref="H55:H57"/>
    <mergeCell ref="B56:C56"/>
    <mergeCell ref="D56:E56"/>
    <mergeCell ref="F56:G56"/>
    <mergeCell ref="B57:G57"/>
    <mergeCell ref="A33:A35"/>
    <mergeCell ref="B33:G33"/>
    <mergeCell ref="H33:H35"/>
    <mergeCell ref="B34:C34"/>
    <mergeCell ref="D34:E34"/>
    <mergeCell ref="F34:G34"/>
  </mergeCells>
  <pageMargins left="0.7" right="0.7" top="0.75" bottom="0.75" header="0.3" footer="0.3"/>
  <pageSetup orientation="portrait" horizontalDpi="4294967292" verticalDpi="0" copies="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P36"/>
  <sheetViews>
    <sheetView view="pageBreakPreview" zoomScale="60" workbookViewId="0">
      <selection activeCell="P14" sqref="P14"/>
    </sheetView>
  </sheetViews>
  <sheetFormatPr defaultRowHeight="15"/>
  <cols>
    <col min="1" max="1" width="19" customWidth="1"/>
    <col min="2" max="3" width="10.5703125" bestFit="1" customWidth="1"/>
    <col min="4" max="8" width="9.28515625" bestFit="1" customWidth="1"/>
    <col min="9" max="9" width="10.5703125" bestFit="1" customWidth="1"/>
    <col min="10" max="15" width="9.28515625" bestFit="1" customWidth="1"/>
    <col min="16" max="16" width="26.5703125" customWidth="1"/>
  </cols>
  <sheetData>
    <row r="2" spans="1:16" ht="18.75">
      <c r="A2" s="157" t="s">
        <v>185</v>
      </c>
      <c r="B2" s="97"/>
      <c r="C2" s="97"/>
      <c r="D2" s="97"/>
      <c r="E2" s="97"/>
      <c r="F2" s="97"/>
      <c r="G2" s="97"/>
      <c r="H2" s="89"/>
      <c r="I2" s="89"/>
      <c r="J2" s="89"/>
      <c r="K2" s="89"/>
      <c r="L2" s="89"/>
      <c r="M2" s="89"/>
      <c r="N2" s="89"/>
      <c r="O2" s="89"/>
      <c r="P2" s="89"/>
    </row>
    <row r="3" spans="1:16" ht="18.75">
      <c r="A3" s="382" t="s">
        <v>196</v>
      </c>
      <c r="B3" s="382"/>
      <c r="C3" s="382"/>
      <c r="D3" s="382"/>
      <c r="E3" s="382"/>
      <c r="F3" s="382"/>
      <c r="G3" s="382"/>
      <c r="H3" s="382"/>
      <c r="I3" s="89"/>
      <c r="J3" s="89"/>
      <c r="K3" s="89"/>
      <c r="L3" s="89"/>
      <c r="M3" s="89"/>
      <c r="N3" s="89"/>
      <c r="O3" s="89"/>
      <c r="P3" s="89"/>
    </row>
    <row r="4" spans="1:16">
      <c r="A4" s="376" t="s">
        <v>22</v>
      </c>
      <c r="B4" s="351" t="s">
        <v>61</v>
      </c>
      <c r="C4" s="351"/>
      <c r="D4" s="351"/>
      <c r="E4" s="351"/>
      <c r="F4" s="351"/>
      <c r="G4" s="351"/>
      <c r="H4" s="351" t="s">
        <v>62</v>
      </c>
      <c r="I4" s="351"/>
      <c r="J4" s="351" t="s">
        <v>63</v>
      </c>
      <c r="K4" s="351"/>
      <c r="L4" s="351" t="s">
        <v>64</v>
      </c>
      <c r="M4" s="352"/>
      <c r="N4" s="349" t="s">
        <v>25</v>
      </c>
      <c r="O4" s="349"/>
      <c r="P4" s="375"/>
    </row>
    <row r="5" spans="1:16">
      <c r="A5" s="371"/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49"/>
      <c r="O5" s="349"/>
      <c r="P5" s="375"/>
    </row>
    <row r="6" spans="1:16">
      <c r="A6" s="371"/>
      <c r="B6" s="351" t="s">
        <v>75</v>
      </c>
      <c r="C6" s="351"/>
      <c r="D6" s="351" t="s">
        <v>76</v>
      </c>
      <c r="E6" s="351"/>
      <c r="F6" s="356" t="s">
        <v>158</v>
      </c>
      <c r="G6" s="378"/>
      <c r="H6" s="351"/>
      <c r="I6" s="351"/>
      <c r="J6" s="351"/>
      <c r="K6" s="351"/>
      <c r="L6" s="351"/>
      <c r="M6" s="352"/>
      <c r="N6" s="349"/>
      <c r="O6" s="349"/>
      <c r="P6" s="375"/>
    </row>
    <row r="7" spans="1:16">
      <c r="A7" s="371"/>
      <c r="B7" s="351"/>
      <c r="C7" s="351"/>
      <c r="D7" s="351"/>
      <c r="E7" s="351"/>
      <c r="F7" s="379"/>
      <c r="G7" s="380"/>
      <c r="H7" s="351"/>
      <c r="I7" s="351"/>
      <c r="J7" s="351"/>
      <c r="K7" s="351"/>
      <c r="L7" s="351"/>
      <c r="M7" s="352"/>
      <c r="N7" s="349"/>
      <c r="O7" s="349"/>
      <c r="P7" s="375"/>
    </row>
    <row r="8" spans="1:16">
      <c r="A8" s="371"/>
      <c r="B8" s="351"/>
      <c r="C8" s="351"/>
      <c r="D8" s="351"/>
      <c r="E8" s="351"/>
      <c r="F8" s="358"/>
      <c r="G8" s="381"/>
      <c r="H8" s="351"/>
      <c r="I8" s="351"/>
      <c r="J8" s="351"/>
      <c r="K8" s="351"/>
      <c r="L8" s="351"/>
      <c r="M8" s="352"/>
      <c r="N8" s="349"/>
      <c r="O8" s="349"/>
      <c r="P8" s="375"/>
    </row>
    <row r="9" spans="1:16" ht="20.25" customHeight="1">
      <c r="A9" s="372"/>
      <c r="B9" s="159" t="s">
        <v>46</v>
      </c>
      <c r="C9" s="159" t="s">
        <v>47</v>
      </c>
      <c r="D9" s="159" t="s">
        <v>46</v>
      </c>
      <c r="E9" s="159" t="s">
        <v>47</v>
      </c>
      <c r="F9" s="159" t="s">
        <v>46</v>
      </c>
      <c r="G9" s="159" t="s">
        <v>47</v>
      </c>
      <c r="H9" s="159" t="s">
        <v>46</v>
      </c>
      <c r="I9" s="159" t="s">
        <v>47</v>
      </c>
      <c r="J9" s="159" t="s">
        <v>46</v>
      </c>
      <c r="K9" s="159" t="s">
        <v>47</v>
      </c>
      <c r="L9" s="159" t="s">
        <v>46</v>
      </c>
      <c r="M9" s="160" t="s">
        <v>47</v>
      </c>
      <c r="N9" s="85" t="s">
        <v>46</v>
      </c>
      <c r="O9" s="85" t="s">
        <v>47</v>
      </c>
      <c r="P9" s="375"/>
    </row>
    <row r="10" spans="1:16" ht="20.25" customHeight="1">
      <c r="A10" s="74" t="s">
        <v>132</v>
      </c>
      <c r="B10" s="173">
        <v>92344</v>
      </c>
      <c r="C10" s="173">
        <v>109679</v>
      </c>
      <c r="D10" s="173">
        <v>24709</v>
      </c>
      <c r="E10" s="173">
        <v>30371</v>
      </c>
      <c r="F10" s="173">
        <v>816</v>
      </c>
      <c r="G10" s="173">
        <v>1125</v>
      </c>
      <c r="H10" s="173">
        <v>26499</v>
      </c>
      <c r="I10" s="173">
        <v>34209</v>
      </c>
      <c r="J10" s="173">
        <v>0</v>
      </c>
      <c r="K10" s="173">
        <v>0</v>
      </c>
      <c r="L10" s="173">
        <v>0</v>
      </c>
      <c r="M10" s="231">
        <v>0</v>
      </c>
      <c r="N10" s="232">
        <v>0</v>
      </c>
      <c r="O10" s="232">
        <v>0</v>
      </c>
      <c r="P10" s="17" t="s">
        <v>150</v>
      </c>
    </row>
    <row r="11" spans="1:16" ht="20.25" customHeight="1">
      <c r="A11" s="74" t="s">
        <v>217</v>
      </c>
      <c r="B11" s="221">
        <v>52922.200000000019</v>
      </c>
      <c r="C11" s="221">
        <v>57731.399999999994</v>
      </c>
      <c r="D11" s="221">
        <v>4942.82</v>
      </c>
      <c r="E11" s="221">
        <v>5396.3400000000011</v>
      </c>
      <c r="F11" s="221">
        <v>673.24999999999989</v>
      </c>
      <c r="G11" s="221">
        <v>470.37500000000011</v>
      </c>
      <c r="H11" s="221">
        <v>2881.82</v>
      </c>
      <c r="I11" s="221"/>
      <c r="J11" s="221">
        <v>0</v>
      </c>
      <c r="K11" s="221">
        <v>0</v>
      </c>
      <c r="L11" s="221">
        <v>0</v>
      </c>
      <c r="M11" s="234">
        <v>0</v>
      </c>
      <c r="N11" s="235">
        <v>0</v>
      </c>
      <c r="O11" s="235">
        <v>0</v>
      </c>
      <c r="P11" s="82" t="s">
        <v>206</v>
      </c>
    </row>
    <row r="12" spans="1:16" ht="20.25" customHeight="1">
      <c r="A12" s="81" t="s">
        <v>134</v>
      </c>
      <c r="B12" s="173">
        <v>61069</v>
      </c>
      <c r="C12" s="173">
        <v>67478</v>
      </c>
      <c r="D12" s="173">
        <v>30356</v>
      </c>
      <c r="E12" s="173">
        <v>49324</v>
      </c>
      <c r="F12" s="173">
        <v>944</v>
      </c>
      <c r="G12" s="173">
        <v>1084</v>
      </c>
      <c r="H12" s="173">
        <v>17468</v>
      </c>
      <c r="I12" s="173">
        <v>31305</v>
      </c>
      <c r="J12" s="173">
        <v>0</v>
      </c>
      <c r="K12" s="173">
        <v>0</v>
      </c>
      <c r="L12" s="173">
        <v>269</v>
      </c>
      <c r="M12" s="231">
        <v>241</v>
      </c>
      <c r="N12" s="232">
        <v>798</v>
      </c>
      <c r="O12" s="232">
        <v>972</v>
      </c>
      <c r="P12" s="82" t="s">
        <v>152</v>
      </c>
    </row>
    <row r="13" spans="1:16" ht="20.25" customHeight="1">
      <c r="A13" s="74" t="s">
        <v>135</v>
      </c>
      <c r="B13" s="173">
        <v>2886</v>
      </c>
      <c r="C13" s="173">
        <v>3026</v>
      </c>
      <c r="D13" s="173">
        <v>195</v>
      </c>
      <c r="E13" s="173">
        <v>189</v>
      </c>
      <c r="F13" s="173">
        <v>42</v>
      </c>
      <c r="G13" s="173">
        <v>45</v>
      </c>
      <c r="H13" s="173">
        <v>3</v>
      </c>
      <c r="I13" s="173">
        <v>0</v>
      </c>
      <c r="J13" s="173">
        <v>0</v>
      </c>
      <c r="K13" s="173">
        <v>0</v>
      </c>
      <c r="L13" s="173">
        <v>0</v>
      </c>
      <c r="M13" s="173">
        <v>0</v>
      </c>
      <c r="N13" s="173">
        <v>0</v>
      </c>
      <c r="O13" s="173">
        <v>0</v>
      </c>
      <c r="P13" s="10" t="s">
        <v>153</v>
      </c>
    </row>
    <row r="14" spans="1:16" ht="20.25" customHeight="1">
      <c r="A14" s="74" t="s">
        <v>137</v>
      </c>
      <c r="B14" s="173">
        <v>27315</v>
      </c>
      <c r="C14" s="173">
        <v>29545</v>
      </c>
      <c r="D14" s="173">
        <v>3746</v>
      </c>
      <c r="E14" s="173">
        <v>5859</v>
      </c>
      <c r="F14" s="173">
        <v>30</v>
      </c>
      <c r="G14" s="173">
        <v>31</v>
      </c>
      <c r="H14" s="173">
        <v>2570</v>
      </c>
      <c r="I14" s="173">
        <v>3428</v>
      </c>
      <c r="J14" s="173">
        <v>0</v>
      </c>
      <c r="K14" s="173">
        <v>0</v>
      </c>
      <c r="L14" s="173">
        <v>0</v>
      </c>
      <c r="M14" s="173">
        <v>0</v>
      </c>
      <c r="N14" s="173">
        <v>1998</v>
      </c>
      <c r="O14" s="173">
        <v>1652</v>
      </c>
      <c r="P14" s="10" t="s">
        <v>221</v>
      </c>
    </row>
    <row r="15" spans="1:16" ht="20.25" customHeight="1">
      <c r="A15" s="74" t="s">
        <v>122</v>
      </c>
      <c r="B15" s="173">
        <v>35895</v>
      </c>
      <c r="C15" s="173">
        <v>33962</v>
      </c>
      <c r="D15" s="173">
        <v>2998</v>
      </c>
      <c r="E15" s="173">
        <v>2473</v>
      </c>
      <c r="F15" s="173">
        <v>120</v>
      </c>
      <c r="G15" s="173">
        <v>164</v>
      </c>
      <c r="H15" s="173">
        <v>14717</v>
      </c>
      <c r="I15" s="173">
        <v>10568</v>
      </c>
      <c r="J15" s="173">
        <v>20</v>
      </c>
      <c r="K15" s="173">
        <v>8</v>
      </c>
      <c r="L15" s="173">
        <v>0</v>
      </c>
      <c r="M15" s="173">
        <v>0</v>
      </c>
      <c r="N15" s="173">
        <v>0</v>
      </c>
      <c r="O15" s="173">
        <v>0</v>
      </c>
      <c r="P15" s="17" t="s">
        <v>140</v>
      </c>
    </row>
    <row r="16" spans="1:16" ht="20.25" customHeight="1">
      <c r="A16" s="74" t="s">
        <v>138</v>
      </c>
      <c r="B16" s="206">
        <v>7289</v>
      </c>
      <c r="C16" s="206">
        <v>14877</v>
      </c>
      <c r="D16" s="206">
        <v>2879</v>
      </c>
      <c r="E16" s="206">
        <v>0</v>
      </c>
      <c r="F16" s="206">
        <v>0</v>
      </c>
      <c r="G16" s="206">
        <v>0</v>
      </c>
      <c r="H16" s="206">
        <v>0</v>
      </c>
      <c r="I16" s="206">
        <v>0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10" t="s">
        <v>154</v>
      </c>
    </row>
    <row r="17" spans="1:16" ht="20.25" customHeight="1">
      <c r="A17" s="74" t="s">
        <v>218</v>
      </c>
      <c r="B17" s="173">
        <v>11631</v>
      </c>
      <c r="C17" s="173">
        <v>11682</v>
      </c>
      <c r="D17" s="173">
        <v>1354</v>
      </c>
      <c r="E17" s="173">
        <v>2683</v>
      </c>
      <c r="F17" s="173">
        <v>464</v>
      </c>
      <c r="G17" s="173">
        <v>0</v>
      </c>
      <c r="H17" s="173">
        <v>3015</v>
      </c>
      <c r="I17" s="173">
        <v>3805</v>
      </c>
      <c r="J17" s="173">
        <v>0</v>
      </c>
      <c r="K17" s="173">
        <v>0</v>
      </c>
      <c r="L17" s="173">
        <v>36</v>
      </c>
      <c r="M17" s="173">
        <v>27</v>
      </c>
      <c r="N17" s="173"/>
      <c r="O17" s="173"/>
      <c r="P17" s="17" t="s">
        <v>142</v>
      </c>
    </row>
    <row r="18" spans="1:16" ht="20.25" customHeight="1">
      <c r="A18" s="74" t="s">
        <v>123</v>
      </c>
      <c r="B18" s="173">
        <v>262676</v>
      </c>
      <c r="C18" s="173">
        <v>235867</v>
      </c>
      <c r="D18" s="173">
        <v>105622</v>
      </c>
      <c r="E18" s="173">
        <v>103487</v>
      </c>
      <c r="F18" s="173">
        <v>11883</v>
      </c>
      <c r="G18" s="173">
        <v>12250</v>
      </c>
      <c r="H18" s="173">
        <v>89182</v>
      </c>
      <c r="I18" s="173">
        <v>62375</v>
      </c>
      <c r="J18" s="173">
        <v>102</v>
      </c>
      <c r="K18" s="173">
        <v>105</v>
      </c>
      <c r="L18" s="173">
        <v>6</v>
      </c>
      <c r="M18" s="173">
        <v>8</v>
      </c>
      <c r="N18" s="173">
        <v>10</v>
      </c>
      <c r="O18" s="173">
        <v>0</v>
      </c>
      <c r="P18" s="17" t="s">
        <v>141</v>
      </c>
    </row>
    <row r="19" spans="1:16" ht="20.25" customHeight="1">
      <c r="A19" s="74" t="s">
        <v>127</v>
      </c>
      <c r="B19" s="173">
        <v>42470</v>
      </c>
      <c r="C19" s="173">
        <v>38648</v>
      </c>
      <c r="D19" s="173">
        <v>11948</v>
      </c>
      <c r="E19" s="173">
        <v>14284</v>
      </c>
      <c r="F19" s="173">
        <v>868</v>
      </c>
      <c r="G19" s="173">
        <v>575</v>
      </c>
      <c r="H19" s="173">
        <v>14356</v>
      </c>
      <c r="I19" s="173">
        <v>13247</v>
      </c>
      <c r="J19" s="173">
        <v>0</v>
      </c>
      <c r="K19" s="173">
        <v>0</v>
      </c>
      <c r="L19" s="173">
        <v>853</v>
      </c>
      <c r="M19" s="173">
        <v>550</v>
      </c>
      <c r="N19" s="173">
        <v>0</v>
      </c>
      <c r="O19" s="173">
        <v>0</v>
      </c>
      <c r="P19" s="17" t="s">
        <v>145</v>
      </c>
    </row>
    <row r="20" spans="1:16" ht="20.25" customHeight="1">
      <c r="A20" s="74" t="s">
        <v>121</v>
      </c>
      <c r="B20" s="189">
        <v>146809</v>
      </c>
      <c r="C20" s="189">
        <v>87219</v>
      </c>
      <c r="D20" s="189">
        <v>31034</v>
      </c>
      <c r="E20" s="189">
        <v>32756</v>
      </c>
      <c r="F20" s="189">
        <v>359</v>
      </c>
      <c r="G20" s="189">
        <v>392</v>
      </c>
      <c r="H20" s="189">
        <v>92562</v>
      </c>
      <c r="I20" s="189">
        <v>97844</v>
      </c>
      <c r="J20" s="189">
        <v>0</v>
      </c>
      <c r="K20" s="189">
        <v>0</v>
      </c>
      <c r="L20" s="189">
        <v>0</v>
      </c>
      <c r="M20" s="189">
        <v>0</v>
      </c>
      <c r="N20" s="189">
        <v>2212</v>
      </c>
      <c r="O20" s="189">
        <v>21300</v>
      </c>
      <c r="P20" s="17" t="s">
        <v>139</v>
      </c>
    </row>
    <row r="21" spans="1:16" ht="20.25" customHeight="1">
      <c r="A21" s="74" t="s">
        <v>136</v>
      </c>
      <c r="B21" s="173">
        <v>62705</v>
      </c>
      <c r="C21" s="173">
        <v>51381</v>
      </c>
      <c r="D21" s="173">
        <v>6976</v>
      </c>
      <c r="E21" s="173">
        <v>8846</v>
      </c>
      <c r="F21" s="173">
        <v>2052</v>
      </c>
      <c r="G21" s="173">
        <v>12383</v>
      </c>
      <c r="H21" s="173">
        <v>891</v>
      </c>
      <c r="I21" s="173">
        <v>12631</v>
      </c>
      <c r="J21" s="173">
        <v>0</v>
      </c>
      <c r="K21" s="173">
        <v>0</v>
      </c>
      <c r="L21" s="173">
        <v>0</v>
      </c>
      <c r="M21" s="173">
        <v>19</v>
      </c>
      <c r="N21" s="173">
        <v>0</v>
      </c>
      <c r="O21" s="173">
        <v>0</v>
      </c>
      <c r="P21" s="10" t="s">
        <v>136</v>
      </c>
    </row>
    <row r="22" spans="1:16" ht="20.25" customHeight="1">
      <c r="A22" s="74" t="s">
        <v>128</v>
      </c>
      <c r="B22" s="176">
        <v>96295</v>
      </c>
      <c r="C22" s="176">
        <v>96669</v>
      </c>
      <c r="D22" s="176">
        <v>33753</v>
      </c>
      <c r="E22" s="176">
        <v>32896</v>
      </c>
      <c r="F22" s="176">
        <v>2489</v>
      </c>
      <c r="G22" s="176">
        <v>1863</v>
      </c>
      <c r="H22" s="176">
        <v>47387</v>
      </c>
      <c r="I22" s="176">
        <v>36149</v>
      </c>
      <c r="J22" s="176">
        <v>13171</v>
      </c>
      <c r="K22" s="176">
        <v>3100</v>
      </c>
      <c r="L22" s="176">
        <v>1136</v>
      </c>
      <c r="M22" s="176">
        <v>1268</v>
      </c>
      <c r="N22" s="176">
        <v>0</v>
      </c>
      <c r="O22" s="176">
        <v>0</v>
      </c>
      <c r="P22" s="12" t="s">
        <v>146</v>
      </c>
    </row>
    <row r="23" spans="1:16" ht="20.25" customHeight="1">
      <c r="A23" s="74" t="s">
        <v>212</v>
      </c>
      <c r="B23" s="226">
        <v>32467</v>
      </c>
      <c r="C23" s="226">
        <v>34132</v>
      </c>
      <c r="D23" s="189">
        <v>14918</v>
      </c>
      <c r="E23" s="226">
        <v>20003</v>
      </c>
      <c r="F23" s="189">
        <v>4018</v>
      </c>
      <c r="G23" s="189">
        <v>467</v>
      </c>
      <c r="H23" s="189">
        <v>9876</v>
      </c>
      <c r="I23" s="226">
        <v>14080</v>
      </c>
      <c r="J23" s="189">
        <v>952</v>
      </c>
      <c r="K23" s="189">
        <v>378</v>
      </c>
      <c r="L23" s="189">
        <v>0</v>
      </c>
      <c r="M23" s="189">
        <v>0</v>
      </c>
      <c r="N23" s="189">
        <v>0</v>
      </c>
      <c r="O23" s="189">
        <v>0</v>
      </c>
      <c r="P23" s="82" t="s">
        <v>147</v>
      </c>
    </row>
    <row r="24" spans="1:16" ht="20.25" customHeight="1">
      <c r="A24" s="74" t="s">
        <v>125</v>
      </c>
      <c r="B24" s="233">
        <v>9328</v>
      </c>
      <c r="C24" s="233">
        <v>12877</v>
      </c>
      <c r="D24" s="233">
        <v>6771</v>
      </c>
      <c r="E24" s="233">
        <v>10373</v>
      </c>
      <c r="F24" s="233">
        <v>12</v>
      </c>
      <c r="G24" s="233">
        <v>12</v>
      </c>
      <c r="H24" s="233">
        <v>946</v>
      </c>
      <c r="I24" s="233">
        <v>2287</v>
      </c>
      <c r="J24" s="233">
        <v>0</v>
      </c>
      <c r="K24" s="233">
        <v>0</v>
      </c>
      <c r="L24" s="233">
        <v>0</v>
      </c>
      <c r="M24" s="233">
        <v>0</v>
      </c>
      <c r="N24" s="233">
        <v>0</v>
      </c>
      <c r="O24" s="233">
        <v>0</v>
      </c>
      <c r="P24" s="17" t="s">
        <v>143</v>
      </c>
    </row>
    <row r="25" spans="1:16" ht="20.25" customHeight="1">
      <c r="A25" s="81" t="s">
        <v>131</v>
      </c>
      <c r="B25" s="173">
        <v>31496</v>
      </c>
      <c r="C25" s="173">
        <v>38624</v>
      </c>
      <c r="D25" s="173">
        <v>14516</v>
      </c>
      <c r="E25" s="173">
        <v>17575</v>
      </c>
      <c r="F25" s="173">
        <v>4649</v>
      </c>
      <c r="G25" s="173">
        <v>6963</v>
      </c>
      <c r="H25" s="173">
        <v>28556</v>
      </c>
      <c r="I25" s="173">
        <v>95897</v>
      </c>
      <c r="J25" s="173">
        <v>2469</v>
      </c>
      <c r="K25" s="173">
        <v>3704</v>
      </c>
      <c r="L25" s="173">
        <v>3217</v>
      </c>
      <c r="M25" s="173">
        <v>4826</v>
      </c>
      <c r="N25" s="173">
        <v>764</v>
      </c>
      <c r="O25" s="173">
        <v>1148</v>
      </c>
      <c r="P25" s="17" t="s">
        <v>149</v>
      </c>
    </row>
    <row r="26" spans="1:16" ht="20.25" customHeight="1">
      <c r="A26" s="90" t="s">
        <v>130</v>
      </c>
      <c r="B26" s="173">
        <v>20931</v>
      </c>
      <c r="C26" s="173">
        <v>23630</v>
      </c>
      <c r="D26" s="173">
        <v>6126</v>
      </c>
      <c r="E26" s="173">
        <v>6295</v>
      </c>
      <c r="F26" s="173">
        <v>783</v>
      </c>
      <c r="G26" s="173">
        <v>822</v>
      </c>
      <c r="H26" s="173">
        <v>6947</v>
      </c>
      <c r="I26" s="173">
        <v>7035</v>
      </c>
      <c r="J26" s="173">
        <v>0</v>
      </c>
      <c r="K26" s="173">
        <v>0</v>
      </c>
      <c r="L26" s="173">
        <v>0</v>
      </c>
      <c r="M26" s="173">
        <v>0</v>
      </c>
      <c r="N26" s="173">
        <v>0</v>
      </c>
      <c r="O26" s="173">
        <v>0</v>
      </c>
      <c r="P26" s="17" t="s">
        <v>148</v>
      </c>
    </row>
    <row r="27" spans="1:16" ht="20.25" customHeight="1">
      <c r="A27" s="80" t="s">
        <v>213</v>
      </c>
      <c r="B27" s="173">
        <v>58930</v>
      </c>
      <c r="C27" s="173">
        <v>65801</v>
      </c>
      <c r="D27" s="173">
        <v>32641</v>
      </c>
      <c r="E27" s="173">
        <v>32638</v>
      </c>
      <c r="F27" s="173">
        <v>10727</v>
      </c>
      <c r="G27" s="173">
        <v>13282</v>
      </c>
      <c r="H27" s="173">
        <v>45683</v>
      </c>
      <c r="I27" s="173">
        <v>55591</v>
      </c>
      <c r="J27" s="173">
        <v>5948</v>
      </c>
      <c r="K27" s="173">
        <v>8074</v>
      </c>
      <c r="L27" s="173">
        <v>2114</v>
      </c>
      <c r="M27" s="173">
        <v>3484</v>
      </c>
      <c r="N27" s="173">
        <v>218</v>
      </c>
      <c r="O27" s="173">
        <v>144</v>
      </c>
      <c r="P27" s="17" t="s">
        <v>144</v>
      </c>
    </row>
    <row r="28" spans="1:16" ht="20.25" customHeight="1">
      <c r="A28" s="83" t="s">
        <v>156</v>
      </c>
      <c r="B28" s="167">
        <f t="shared" ref="B28:O28" si="0">SUM(B25:B27)</f>
        <v>111357</v>
      </c>
      <c r="C28" s="168">
        <f t="shared" si="0"/>
        <v>128055</v>
      </c>
      <c r="D28" s="168">
        <f t="shared" si="0"/>
        <v>53283</v>
      </c>
      <c r="E28" s="168">
        <f t="shared" si="0"/>
        <v>56508</v>
      </c>
      <c r="F28" s="168">
        <f t="shared" si="0"/>
        <v>16159</v>
      </c>
      <c r="G28" s="168">
        <f t="shared" si="0"/>
        <v>21067</v>
      </c>
      <c r="H28" s="168">
        <f t="shared" si="0"/>
        <v>81186</v>
      </c>
      <c r="I28" s="168">
        <f t="shared" si="0"/>
        <v>158523</v>
      </c>
      <c r="J28" s="166">
        <f t="shared" si="0"/>
        <v>8417</v>
      </c>
      <c r="K28" s="166">
        <f t="shared" si="0"/>
        <v>11778</v>
      </c>
      <c r="L28" s="166">
        <f t="shared" si="0"/>
        <v>5331</v>
      </c>
      <c r="M28" s="166">
        <f t="shared" si="0"/>
        <v>8310</v>
      </c>
      <c r="N28" s="166">
        <f t="shared" si="0"/>
        <v>982</v>
      </c>
      <c r="O28" s="166">
        <f t="shared" si="0"/>
        <v>1292</v>
      </c>
      <c r="P28" s="84" t="s">
        <v>115</v>
      </c>
    </row>
    <row r="29" spans="1:16" ht="20.25" customHeight="1">
      <c r="A29" s="88"/>
      <c r="B29" s="349" t="s">
        <v>48</v>
      </c>
      <c r="C29" s="349" t="s">
        <v>49</v>
      </c>
      <c r="D29" s="349" t="s">
        <v>48</v>
      </c>
      <c r="E29" s="349" t="s">
        <v>49</v>
      </c>
      <c r="F29" s="349" t="s">
        <v>48</v>
      </c>
      <c r="G29" s="349" t="s">
        <v>49</v>
      </c>
      <c r="H29" s="349" t="s">
        <v>48</v>
      </c>
      <c r="I29" s="349" t="s">
        <v>49</v>
      </c>
      <c r="J29" s="374" t="s">
        <v>48</v>
      </c>
      <c r="K29" s="369" t="s">
        <v>49</v>
      </c>
      <c r="L29" s="369" t="s">
        <v>48</v>
      </c>
      <c r="M29" s="369" t="s">
        <v>49</v>
      </c>
      <c r="N29" s="369" t="s">
        <v>48</v>
      </c>
      <c r="O29" s="377" t="s">
        <v>49</v>
      </c>
      <c r="P29" s="370" t="s">
        <v>160</v>
      </c>
    </row>
    <row r="30" spans="1:16" ht="20.25" customHeight="1">
      <c r="A30" s="88"/>
      <c r="B30" s="349"/>
      <c r="C30" s="349"/>
      <c r="D30" s="349"/>
      <c r="E30" s="349"/>
      <c r="F30" s="349"/>
      <c r="G30" s="349"/>
      <c r="H30" s="349"/>
      <c r="I30" s="349"/>
      <c r="J30" s="374"/>
      <c r="K30" s="369"/>
      <c r="L30" s="369"/>
      <c r="M30" s="369"/>
      <c r="N30" s="369"/>
      <c r="O30" s="377"/>
      <c r="P30" s="371"/>
    </row>
    <row r="31" spans="1:16" ht="34.5" customHeight="1">
      <c r="A31" s="88"/>
      <c r="B31" s="347" t="s">
        <v>68</v>
      </c>
      <c r="C31" s="347"/>
      <c r="D31" s="347" t="s">
        <v>69</v>
      </c>
      <c r="E31" s="347"/>
      <c r="F31" s="347" t="s">
        <v>70</v>
      </c>
      <c r="G31" s="347"/>
      <c r="H31" s="347" t="s">
        <v>71</v>
      </c>
      <c r="I31" s="347"/>
      <c r="J31" s="350" t="s">
        <v>72</v>
      </c>
      <c r="K31" s="351"/>
      <c r="L31" s="351" t="s">
        <v>73</v>
      </c>
      <c r="M31" s="351"/>
      <c r="N31" s="351" t="s">
        <v>10</v>
      </c>
      <c r="O31" s="351"/>
      <c r="P31" s="371"/>
    </row>
    <row r="32" spans="1:16" ht="20.25" customHeight="1">
      <c r="A32" s="88"/>
      <c r="B32" s="347" t="s">
        <v>74</v>
      </c>
      <c r="C32" s="347"/>
      <c r="D32" s="347"/>
      <c r="E32" s="347"/>
      <c r="F32" s="347"/>
      <c r="G32" s="347"/>
      <c r="H32" s="347"/>
      <c r="I32" s="347"/>
      <c r="J32" s="350"/>
      <c r="K32" s="351"/>
      <c r="L32" s="351"/>
      <c r="M32" s="351"/>
      <c r="N32" s="351"/>
      <c r="O32" s="351"/>
      <c r="P32" s="372"/>
    </row>
    <row r="33" spans="1:16" ht="20.25" customHeight="1">
      <c r="A33" s="95" t="s">
        <v>161</v>
      </c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34" spans="1:16" ht="20.25" customHeight="1">
      <c r="A34" s="95" t="s">
        <v>162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</row>
    <row r="35" spans="1:16">
      <c r="A35" s="96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</row>
    <row r="36" spans="1:16">
      <c r="A36" s="96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</row>
  </sheetData>
  <mergeCells count="34">
    <mergeCell ref="A3:H3"/>
    <mergeCell ref="A4:A9"/>
    <mergeCell ref="B4:G5"/>
    <mergeCell ref="H4:I8"/>
    <mergeCell ref="J4:K8"/>
    <mergeCell ref="N4:O8"/>
    <mergeCell ref="P4:P9"/>
    <mergeCell ref="B6:C8"/>
    <mergeCell ref="D6:E8"/>
    <mergeCell ref="F6:G8"/>
    <mergeCell ref="L4:M8"/>
    <mergeCell ref="P29:P32"/>
    <mergeCell ref="B31:C31"/>
    <mergeCell ref="D31:E31"/>
    <mergeCell ref="F31:G31"/>
    <mergeCell ref="H31:I32"/>
    <mergeCell ref="J31:K32"/>
    <mergeCell ref="L31:M32"/>
    <mergeCell ref="G29:G30"/>
    <mergeCell ref="H29:H30"/>
    <mergeCell ref="I29:I30"/>
    <mergeCell ref="J29:J30"/>
    <mergeCell ref="K29:K30"/>
    <mergeCell ref="L29:L30"/>
    <mergeCell ref="B29:B30"/>
    <mergeCell ref="C29:C30"/>
    <mergeCell ref="D29:D30"/>
    <mergeCell ref="N31:O32"/>
    <mergeCell ref="B32:G32"/>
    <mergeCell ref="M29:M30"/>
    <mergeCell ref="N29:N30"/>
    <mergeCell ref="O29:O30"/>
    <mergeCell ref="E29:E30"/>
    <mergeCell ref="F29:F30"/>
  </mergeCells>
  <pageMargins left="0.7" right="0.7" top="0.75" bottom="0.75" header="0.3" footer="0.3"/>
  <pageSetup scale="65" orientation="landscape" horizontalDpi="4294967292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O33"/>
  <sheetViews>
    <sheetView view="pageBreakPreview" zoomScale="60" workbookViewId="0">
      <selection activeCell="N13" sqref="N13"/>
    </sheetView>
  </sheetViews>
  <sheetFormatPr defaultRowHeight="15"/>
  <cols>
    <col min="1" max="1" width="20.5703125" customWidth="1"/>
    <col min="2" max="3" width="9.28515625" bestFit="1" customWidth="1"/>
    <col min="4" max="5" width="9.85546875" bestFit="1" customWidth="1"/>
    <col min="6" max="13" width="9.28515625" bestFit="1" customWidth="1"/>
    <col min="14" max="14" width="21.85546875" customWidth="1"/>
  </cols>
  <sheetData>
    <row r="2" spans="1:15" ht="15.75">
      <c r="A2" s="237" t="s">
        <v>186</v>
      </c>
      <c r="B2" s="237"/>
      <c r="C2" s="237"/>
      <c r="D2" s="237"/>
      <c r="E2" s="237"/>
      <c r="F2" s="237"/>
      <c r="G2" s="237"/>
      <c r="H2" s="237"/>
      <c r="I2" s="237"/>
      <c r="J2" s="237"/>
      <c r="K2" s="112"/>
      <c r="L2" s="112"/>
      <c r="M2" s="112"/>
      <c r="N2" s="112"/>
      <c r="O2" s="170"/>
    </row>
    <row r="3" spans="1:15" ht="17.25" customHeight="1">
      <c r="A3" s="237" t="s">
        <v>197</v>
      </c>
      <c r="B3" s="237"/>
      <c r="C3" s="237"/>
      <c r="D3" s="237"/>
      <c r="E3" s="237"/>
      <c r="F3" s="237"/>
      <c r="G3" s="237"/>
      <c r="H3" s="237"/>
      <c r="I3" s="237"/>
      <c r="J3" s="237"/>
      <c r="K3" s="237"/>
      <c r="L3" s="112"/>
      <c r="M3" s="112"/>
      <c r="N3" s="112"/>
      <c r="O3" s="170"/>
    </row>
    <row r="4" spans="1:15">
      <c r="A4" s="376" t="s">
        <v>163</v>
      </c>
      <c r="B4" s="369" t="s">
        <v>77</v>
      </c>
      <c r="C4" s="369"/>
      <c r="D4" s="369"/>
      <c r="E4" s="369"/>
      <c r="F4" s="369"/>
      <c r="G4" s="383"/>
      <c r="H4" s="349" t="s">
        <v>78</v>
      </c>
      <c r="I4" s="349"/>
      <c r="J4" s="349"/>
      <c r="K4" s="349"/>
      <c r="L4" s="349"/>
      <c r="M4" s="349"/>
      <c r="N4" s="363"/>
    </row>
    <row r="5" spans="1:15">
      <c r="A5" s="371"/>
      <c r="B5" s="369"/>
      <c r="C5" s="369"/>
      <c r="D5" s="369"/>
      <c r="E5" s="369"/>
      <c r="F5" s="369"/>
      <c r="G5" s="383"/>
      <c r="H5" s="349"/>
      <c r="I5" s="349"/>
      <c r="J5" s="349"/>
      <c r="K5" s="349"/>
      <c r="L5" s="349"/>
      <c r="M5" s="349"/>
      <c r="N5" s="364"/>
    </row>
    <row r="6" spans="1:15">
      <c r="A6" s="371"/>
      <c r="B6" s="369"/>
      <c r="C6" s="369"/>
      <c r="D6" s="369"/>
      <c r="E6" s="369"/>
      <c r="F6" s="369"/>
      <c r="G6" s="383"/>
      <c r="H6" s="349"/>
      <c r="I6" s="349"/>
      <c r="J6" s="349"/>
      <c r="K6" s="349"/>
      <c r="L6" s="349"/>
      <c r="M6" s="349"/>
      <c r="N6" s="364"/>
    </row>
    <row r="7" spans="1:15" ht="20.25" customHeight="1">
      <c r="A7" s="371"/>
      <c r="B7" s="369" t="s">
        <v>79</v>
      </c>
      <c r="C7" s="369"/>
      <c r="D7" s="369" t="s">
        <v>80</v>
      </c>
      <c r="E7" s="369"/>
      <c r="F7" s="369" t="s">
        <v>81</v>
      </c>
      <c r="G7" s="383"/>
      <c r="H7" s="349" t="s">
        <v>79</v>
      </c>
      <c r="I7" s="349"/>
      <c r="J7" s="349" t="s">
        <v>80</v>
      </c>
      <c r="K7" s="349"/>
      <c r="L7" s="349" t="s">
        <v>26</v>
      </c>
      <c r="M7" s="349"/>
      <c r="N7" s="364"/>
    </row>
    <row r="8" spans="1:15" ht="20.25" customHeight="1">
      <c r="A8" s="372"/>
      <c r="B8" s="267" t="s">
        <v>46</v>
      </c>
      <c r="C8" s="267" t="s">
        <v>47</v>
      </c>
      <c r="D8" s="267" t="s">
        <v>46</v>
      </c>
      <c r="E8" s="267" t="s">
        <v>47</v>
      </c>
      <c r="F8" s="267" t="s">
        <v>46</v>
      </c>
      <c r="G8" s="268" t="s">
        <v>47</v>
      </c>
      <c r="H8" s="266" t="s">
        <v>46</v>
      </c>
      <c r="I8" s="266" t="s">
        <v>47</v>
      </c>
      <c r="J8" s="266" t="s">
        <v>46</v>
      </c>
      <c r="K8" s="266" t="s">
        <v>47</v>
      </c>
      <c r="L8" s="266" t="s">
        <v>46</v>
      </c>
      <c r="M8" s="266" t="s">
        <v>47</v>
      </c>
      <c r="N8" s="365"/>
    </row>
    <row r="9" spans="1:15" ht="20.25" customHeight="1">
      <c r="A9" s="74" t="s">
        <v>132</v>
      </c>
      <c r="B9" s="232">
        <v>87616</v>
      </c>
      <c r="C9" s="232">
        <v>86462</v>
      </c>
      <c r="D9" s="232">
        <v>303220</v>
      </c>
      <c r="E9" s="232">
        <v>364062</v>
      </c>
      <c r="F9" s="232">
        <v>29183</v>
      </c>
      <c r="G9" s="232">
        <v>41816</v>
      </c>
      <c r="H9" s="232">
        <v>11198</v>
      </c>
      <c r="I9" s="232">
        <v>14365</v>
      </c>
      <c r="J9" s="232">
        <v>8113</v>
      </c>
      <c r="K9" s="232">
        <v>6945</v>
      </c>
      <c r="L9" s="232">
        <v>75121.303</v>
      </c>
      <c r="M9" s="232">
        <v>91664</v>
      </c>
      <c r="N9" s="82" t="s">
        <v>150</v>
      </c>
    </row>
    <row r="10" spans="1:15" ht="20.25" customHeight="1">
      <c r="A10" s="74" t="s">
        <v>217</v>
      </c>
      <c r="B10" s="232">
        <v>29957</v>
      </c>
      <c r="C10" s="232">
        <v>30453</v>
      </c>
      <c r="D10" s="232">
        <v>28818.199999999997</v>
      </c>
      <c r="E10" s="232">
        <v>30653.4</v>
      </c>
      <c r="F10" s="232" t="s">
        <v>159</v>
      </c>
      <c r="G10" s="232" t="s">
        <v>159</v>
      </c>
      <c r="H10" s="232">
        <v>257568</v>
      </c>
      <c r="I10" s="232">
        <v>207749</v>
      </c>
      <c r="J10" s="232">
        <v>150000</v>
      </c>
      <c r="K10" s="232">
        <v>165000</v>
      </c>
      <c r="L10" s="232">
        <v>3425</v>
      </c>
      <c r="M10" s="232">
        <v>1027</v>
      </c>
      <c r="N10" s="82" t="s">
        <v>206</v>
      </c>
    </row>
    <row r="11" spans="1:15" ht="20.25" customHeight="1">
      <c r="A11" s="81" t="s">
        <v>134</v>
      </c>
      <c r="B11" s="232">
        <v>90852</v>
      </c>
      <c r="C11" s="232">
        <v>117223</v>
      </c>
      <c r="D11" s="232">
        <v>165878</v>
      </c>
      <c r="E11" s="232">
        <v>177249</v>
      </c>
      <c r="F11" s="232">
        <v>34942</v>
      </c>
      <c r="G11" s="232">
        <v>31150</v>
      </c>
      <c r="H11" s="232">
        <v>0</v>
      </c>
      <c r="I11" s="232">
        <v>0</v>
      </c>
      <c r="J11" s="232">
        <v>0</v>
      </c>
      <c r="K11" s="232">
        <v>5223</v>
      </c>
      <c r="L11" s="232">
        <v>42432</v>
      </c>
      <c r="M11" s="232">
        <v>42311</v>
      </c>
      <c r="N11" s="82" t="s">
        <v>152</v>
      </c>
    </row>
    <row r="12" spans="1:15" ht="20.25" customHeight="1">
      <c r="A12" s="74" t="s">
        <v>135</v>
      </c>
      <c r="B12" s="232">
        <v>2374</v>
      </c>
      <c r="C12" s="232">
        <v>2522</v>
      </c>
      <c r="D12" s="232">
        <v>31620</v>
      </c>
      <c r="E12" s="232">
        <v>36080</v>
      </c>
      <c r="F12" s="232">
        <v>7911</v>
      </c>
      <c r="G12" s="232">
        <v>9125</v>
      </c>
      <c r="H12" s="232">
        <v>0</v>
      </c>
      <c r="I12" s="232">
        <v>0</v>
      </c>
      <c r="J12" s="232">
        <v>0</v>
      </c>
      <c r="K12" s="232">
        <v>0</v>
      </c>
      <c r="L12" s="232">
        <v>2164</v>
      </c>
      <c r="M12" s="232">
        <v>1584</v>
      </c>
      <c r="N12" s="79" t="s">
        <v>153</v>
      </c>
    </row>
    <row r="13" spans="1:15" ht="20.25" customHeight="1">
      <c r="A13" s="74" t="s">
        <v>137</v>
      </c>
      <c r="B13" s="232">
        <v>0</v>
      </c>
      <c r="C13" s="232">
        <v>0</v>
      </c>
      <c r="D13" s="232">
        <v>197767</v>
      </c>
      <c r="E13" s="232">
        <v>194556</v>
      </c>
      <c r="F13" s="232">
        <v>13179</v>
      </c>
      <c r="G13" s="232">
        <v>10508</v>
      </c>
      <c r="H13" s="232">
        <v>0</v>
      </c>
      <c r="I13" s="232">
        <v>0</v>
      </c>
      <c r="J13" s="232">
        <v>0</v>
      </c>
      <c r="K13" s="232">
        <v>0</v>
      </c>
      <c r="L13" s="232">
        <v>19347</v>
      </c>
      <c r="M13" s="232">
        <v>19274</v>
      </c>
      <c r="N13" s="79" t="s">
        <v>221</v>
      </c>
    </row>
    <row r="14" spans="1:15" ht="20.25" customHeight="1">
      <c r="A14" s="74" t="s">
        <v>122</v>
      </c>
      <c r="B14" s="232">
        <v>18906</v>
      </c>
      <c r="C14" s="232">
        <v>18189</v>
      </c>
      <c r="D14" s="232">
        <v>129769</v>
      </c>
      <c r="E14" s="232">
        <v>185188</v>
      </c>
      <c r="F14" s="232">
        <v>22415</v>
      </c>
      <c r="G14" s="232">
        <v>36384</v>
      </c>
      <c r="H14" s="232">
        <v>0</v>
      </c>
      <c r="I14" s="232">
        <v>0</v>
      </c>
      <c r="J14" s="232">
        <v>0</v>
      </c>
      <c r="K14" s="232">
        <v>0</v>
      </c>
      <c r="L14" s="232">
        <v>40704</v>
      </c>
      <c r="M14" s="232">
        <v>46993</v>
      </c>
      <c r="N14" s="82" t="s">
        <v>140</v>
      </c>
    </row>
    <row r="15" spans="1:15" ht="20.25" customHeight="1">
      <c r="A15" s="74" t="s">
        <v>138</v>
      </c>
      <c r="B15" s="197">
        <v>91890</v>
      </c>
      <c r="C15" s="189">
        <v>82990</v>
      </c>
      <c r="D15" s="189">
        <v>335956</v>
      </c>
      <c r="E15" s="189">
        <v>312957</v>
      </c>
      <c r="F15" s="186">
        <v>37642</v>
      </c>
      <c r="G15" s="186">
        <v>37691</v>
      </c>
      <c r="H15" s="189">
        <v>0</v>
      </c>
      <c r="I15" s="189">
        <v>0</v>
      </c>
      <c r="J15" s="189">
        <v>0</v>
      </c>
      <c r="K15" s="189">
        <v>0</v>
      </c>
      <c r="L15" s="206" t="s">
        <v>159</v>
      </c>
      <c r="M15" s="206" t="s">
        <v>159</v>
      </c>
      <c r="N15" s="79" t="s">
        <v>154</v>
      </c>
    </row>
    <row r="16" spans="1:15" ht="20.25" customHeight="1">
      <c r="A16" s="74" t="s">
        <v>218</v>
      </c>
      <c r="B16" s="232">
        <v>45376</v>
      </c>
      <c r="C16" s="232">
        <v>22546</v>
      </c>
      <c r="D16" s="232">
        <v>274941</v>
      </c>
      <c r="E16" s="232">
        <v>200802</v>
      </c>
      <c r="F16" s="232">
        <v>47740</v>
      </c>
      <c r="G16" s="232">
        <v>77171</v>
      </c>
      <c r="H16" s="232">
        <v>0</v>
      </c>
      <c r="I16" s="232">
        <v>0</v>
      </c>
      <c r="J16" s="232">
        <v>0</v>
      </c>
      <c r="K16" s="232">
        <v>0</v>
      </c>
      <c r="L16" s="232">
        <v>19954</v>
      </c>
      <c r="M16" s="232">
        <v>17945</v>
      </c>
      <c r="N16" s="82" t="s">
        <v>142</v>
      </c>
    </row>
    <row r="17" spans="1:14" ht="20.25" customHeight="1">
      <c r="A17" s="74" t="s">
        <v>123</v>
      </c>
      <c r="B17" s="232">
        <v>16661</v>
      </c>
      <c r="C17" s="232">
        <v>17718</v>
      </c>
      <c r="D17" s="232">
        <v>102958</v>
      </c>
      <c r="E17" s="232">
        <v>54800</v>
      </c>
      <c r="F17" s="232">
        <v>10316</v>
      </c>
      <c r="G17" s="232">
        <v>10271</v>
      </c>
      <c r="H17" s="232">
        <v>0</v>
      </c>
      <c r="I17" s="232">
        <v>0</v>
      </c>
      <c r="J17" s="232">
        <v>0</v>
      </c>
      <c r="K17" s="232">
        <v>0</v>
      </c>
      <c r="L17" s="232">
        <v>9466</v>
      </c>
      <c r="M17" s="232">
        <v>9577</v>
      </c>
      <c r="N17" s="82" t="s">
        <v>141</v>
      </c>
    </row>
    <row r="18" spans="1:14" ht="20.25" customHeight="1">
      <c r="A18" s="74" t="s">
        <v>127</v>
      </c>
      <c r="B18" s="232">
        <v>16960</v>
      </c>
      <c r="C18" s="232">
        <v>24603</v>
      </c>
      <c r="D18" s="232">
        <v>202346</v>
      </c>
      <c r="E18" s="232">
        <v>223129</v>
      </c>
      <c r="F18" s="232">
        <v>40378</v>
      </c>
      <c r="G18" s="232">
        <v>52630</v>
      </c>
      <c r="H18" s="232">
        <v>0</v>
      </c>
      <c r="I18" s="232">
        <v>176</v>
      </c>
      <c r="J18" s="232">
        <v>0</v>
      </c>
      <c r="K18" s="232">
        <v>0</v>
      </c>
      <c r="L18" s="232">
        <v>69970</v>
      </c>
      <c r="M18" s="232">
        <v>72442</v>
      </c>
      <c r="N18" s="82" t="s">
        <v>145</v>
      </c>
    </row>
    <row r="19" spans="1:14" ht="20.25" customHeight="1">
      <c r="A19" s="74" t="s">
        <v>121</v>
      </c>
      <c r="B19" s="184">
        <v>115268</v>
      </c>
      <c r="C19" s="184">
        <v>115276</v>
      </c>
      <c r="D19" s="184">
        <v>515853</v>
      </c>
      <c r="E19" s="184">
        <v>601929</v>
      </c>
      <c r="F19" s="196">
        <v>217802</v>
      </c>
      <c r="G19" s="196">
        <v>274739</v>
      </c>
      <c r="H19" s="184">
        <v>0</v>
      </c>
      <c r="I19" s="184">
        <v>0</v>
      </c>
      <c r="J19" s="184">
        <v>0</v>
      </c>
      <c r="K19" s="184">
        <v>0</v>
      </c>
      <c r="L19" s="184">
        <v>121124</v>
      </c>
      <c r="M19" s="184">
        <v>127565</v>
      </c>
      <c r="N19" s="82" t="s">
        <v>139</v>
      </c>
    </row>
    <row r="20" spans="1:14" ht="20.25" customHeight="1">
      <c r="A20" s="74" t="s">
        <v>136</v>
      </c>
      <c r="B20" s="232" t="s">
        <v>159</v>
      </c>
      <c r="C20" s="232" t="s">
        <v>159</v>
      </c>
      <c r="D20" s="232">
        <v>114219</v>
      </c>
      <c r="E20" s="232">
        <v>104919</v>
      </c>
      <c r="F20" s="232">
        <v>12746</v>
      </c>
      <c r="G20" s="232">
        <v>22189</v>
      </c>
      <c r="H20" s="232">
        <v>0</v>
      </c>
      <c r="I20" s="232">
        <v>0</v>
      </c>
      <c r="J20" s="232">
        <v>0</v>
      </c>
      <c r="K20" s="232">
        <v>0</v>
      </c>
      <c r="L20" s="232">
        <v>26800</v>
      </c>
      <c r="M20" s="232">
        <v>178617</v>
      </c>
      <c r="N20" s="79" t="s">
        <v>136</v>
      </c>
    </row>
    <row r="21" spans="1:14" ht="20.25" customHeight="1">
      <c r="A21" s="74" t="s">
        <v>128</v>
      </c>
      <c r="B21" s="232">
        <v>128369</v>
      </c>
      <c r="C21" s="232">
        <v>194623</v>
      </c>
      <c r="D21" s="232">
        <v>206952</v>
      </c>
      <c r="E21" s="232">
        <v>223834</v>
      </c>
      <c r="F21" s="232">
        <v>23962</v>
      </c>
      <c r="G21" s="232">
        <v>33040</v>
      </c>
      <c r="H21" s="232">
        <v>8781</v>
      </c>
      <c r="I21" s="232">
        <v>12510</v>
      </c>
      <c r="J21" s="232">
        <v>2063</v>
      </c>
      <c r="K21" s="232">
        <v>25315</v>
      </c>
      <c r="L21" s="232">
        <v>25687</v>
      </c>
      <c r="M21" s="232">
        <v>40320</v>
      </c>
      <c r="N21" s="75" t="s">
        <v>146</v>
      </c>
    </row>
    <row r="22" spans="1:14" ht="20.25" customHeight="1">
      <c r="A22" s="74" t="s">
        <v>216</v>
      </c>
      <c r="B22" s="184">
        <v>61753</v>
      </c>
      <c r="C22" s="184">
        <v>63810</v>
      </c>
      <c r="D22" s="247">
        <v>219162</v>
      </c>
      <c r="E22" s="247">
        <v>258566</v>
      </c>
      <c r="F22" s="247">
        <v>65868</v>
      </c>
      <c r="G22" s="247">
        <v>62497</v>
      </c>
      <c r="H22" s="184">
        <v>0</v>
      </c>
      <c r="I22" s="184">
        <v>0</v>
      </c>
      <c r="J22" s="184">
        <v>0</v>
      </c>
      <c r="K22" s="184">
        <v>0</v>
      </c>
      <c r="L22" s="184">
        <v>39575</v>
      </c>
      <c r="M22" s="184">
        <v>47057</v>
      </c>
      <c r="N22" s="82" t="s">
        <v>147</v>
      </c>
    </row>
    <row r="23" spans="1:14" ht="20.25" customHeight="1">
      <c r="A23" s="74" t="s">
        <v>125</v>
      </c>
      <c r="B23" s="294">
        <v>24494</v>
      </c>
      <c r="C23" s="294">
        <v>24320</v>
      </c>
      <c r="D23" s="294">
        <v>91870</v>
      </c>
      <c r="E23" s="294">
        <v>89087</v>
      </c>
      <c r="F23" s="294">
        <v>3279</v>
      </c>
      <c r="G23" s="294">
        <v>2926</v>
      </c>
      <c r="H23" s="294">
        <v>0</v>
      </c>
      <c r="I23" s="294">
        <v>0</v>
      </c>
      <c r="J23" s="294">
        <v>0</v>
      </c>
      <c r="K23" s="294">
        <v>0</v>
      </c>
      <c r="L23" s="294">
        <v>14303</v>
      </c>
      <c r="M23" s="294">
        <v>11540</v>
      </c>
      <c r="N23" s="82" t="s">
        <v>143</v>
      </c>
    </row>
    <row r="24" spans="1:14" ht="20.25" customHeight="1">
      <c r="A24" s="81" t="s">
        <v>131</v>
      </c>
      <c r="B24" s="232">
        <v>32307</v>
      </c>
      <c r="C24" s="232">
        <v>37953</v>
      </c>
      <c r="D24" s="232">
        <v>126069</v>
      </c>
      <c r="E24" s="232">
        <v>122989</v>
      </c>
      <c r="F24" s="232">
        <v>42230</v>
      </c>
      <c r="G24" s="232">
        <v>58656</v>
      </c>
      <c r="H24" s="232">
        <v>38171</v>
      </c>
      <c r="I24" s="232">
        <v>55896</v>
      </c>
      <c r="J24" s="232"/>
      <c r="K24" s="232">
        <v>37</v>
      </c>
      <c r="L24" s="232">
        <v>443</v>
      </c>
      <c r="M24" s="232">
        <v>534</v>
      </c>
      <c r="N24" s="82" t="s">
        <v>149</v>
      </c>
    </row>
    <row r="25" spans="1:14" ht="20.25" customHeight="1">
      <c r="A25" s="90" t="s">
        <v>130</v>
      </c>
      <c r="B25" s="232">
        <v>52789</v>
      </c>
      <c r="C25" s="232">
        <v>51309</v>
      </c>
      <c r="D25" s="232">
        <v>130674</v>
      </c>
      <c r="E25" s="232">
        <v>126959</v>
      </c>
      <c r="F25" s="232">
        <v>14292</v>
      </c>
      <c r="G25" s="232">
        <v>10742</v>
      </c>
      <c r="H25" s="232">
        <v>0</v>
      </c>
      <c r="I25" s="232">
        <v>0</v>
      </c>
      <c r="J25" s="232">
        <v>3120</v>
      </c>
      <c r="K25" s="232">
        <v>3300</v>
      </c>
      <c r="L25" s="232">
        <v>7050</v>
      </c>
      <c r="M25" s="232">
        <v>8088</v>
      </c>
      <c r="N25" s="82" t="s">
        <v>148</v>
      </c>
    </row>
    <row r="26" spans="1:14" ht="20.25" customHeight="1">
      <c r="A26" s="80" t="s">
        <v>213</v>
      </c>
      <c r="B26" s="232">
        <v>32142</v>
      </c>
      <c r="C26" s="232">
        <v>33248</v>
      </c>
      <c r="D26" s="232">
        <v>249471</v>
      </c>
      <c r="E26" s="232">
        <v>215468</v>
      </c>
      <c r="F26" s="232">
        <v>34782</v>
      </c>
      <c r="G26" s="232">
        <v>40205</v>
      </c>
      <c r="H26" s="232">
        <v>56457</v>
      </c>
      <c r="I26" s="232">
        <v>59611</v>
      </c>
      <c r="J26" s="232">
        <v>0</v>
      </c>
      <c r="K26" s="232">
        <v>0</v>
      </c>
      <c r="L26" s="232">
        <v>67916</v>
      </c>
      <c r="M26" s="232">
        <v>44238</v>
      </c>
      <c r="N26" s="82" t="s">
        <v>144</v>
      </c>
    </row>
    <row r="27" spans="1:14" ht="20.25" customHeight="1">
      <c r="A27" s="83" t="s">
        <v>156</v>
      </c>
      <c r="B27" s="295">
        <f t="shared" ref="B27:M27" si="0">SUM(B9:B26)</f>
        <v>847714</v>
      </c>
      <c r="C27" s="295">
        <f t="shared" si="0"/>
        <v>923245</v>
      </c>
      <c r="D27" s="295">
        <f t="shared" si="0"/>
        <v>3427543.2</v>
      </c>
      <c r="E27" s="295">
        <f t="shared" si="0"/>
        <v>3523227.4</v>
      </c>
      <c r="F27" s="295">
        <f t="shared" si="0"/>
        <v>658667</v>
      </c>
      <c r="G27" s="295">
        <f t="shared" si="0"/>
        <v>811740</v>
      </c>
      <c r="H27" s="296">
        <f t="shared" si="0"/>
        <v>372175</v>
      </c>
      <c r="I27" s="172">
        <f t="shared" si="0"/>
        <v>350307</v>
      </c>
      <c r="J27" s="172">
        <f t="shared" si="0"/>
        <v>163296</v>
      </c>
      <c r="K27" s="172">
        <f t="shared" si="0"/>
        <v>205820</v>
      </c>
      <c r="L27" s="172">
        <f t="shared" si="0"/>
        <v>585481.30300000007</v>
      </c>
      <c r="M27" s="172">
        <f t="shared" si="0"/>
        <v>760776</v>
      </c>
      <c r="N27" s="84" t="s">
        <v>115</v>
      </c>
    </row>
    <row r="28" spans="1:14" ht="20.25" customHeight="1">
      <c r="A28" s="92"/>
      <c r="B28" s="263" t="s">
        <v>48</v>
      </c>
      <c r="C28" s="263" t="s">
        <v>49</v>
      </c>
      <c r="D28" s="263" t="s">
        <v>48</v>
      </c>
      <c r="E28" s="263" t="s">
        <v>49</v>
      </c>
      <c r="F28" s="263" t="s">
        <v>48</v>
      </c>
      <c r="G28" s="263" t="s">
        <v>49</v>
      </c>
      <c r="H28" s="265" t="s">
        <v>48</v>
      </c>
      <c r="I28" s="264" t="s">
        <v>49</v>
      </c>
      <c r="J28" s="264" t="s">
        <v>48</v>
      </c>
      <c r="K28" s="264" t="s">
        <v>49</v>
      </c>
      <c r="L28" s="264" t="s">
        <v>48</v>
      </c>
      <c r="M28" s="264" t="s">
        <v>49</v>
      </c>
      <c r="N28" s="370" t="s">
        <v>160</v>
      </c>
    </row>
    <row r="29" spans="1:14" ht="20.25" customHeight="1">
      <c r="A29" s="92"/>
      <c r="B29" s="347" t="s">
        <v>82</v>
      </c>
      <c r="C29" s="347"/>
      <c r="D29" s="347" t="s">
        <v>32</v>
      </c>
      <c r="E29" s="347"/>
      <c r="F29" s="347" t="s">
        <v>8</v>
      </c>
      <c r="G29" s="347"/>
      <c r="H29" s="350" t="s">
        <v>82</v>
      </c>
      <c r="I29" s="351"/>
      <c r="J29" s="351" t="s">
        <v>32</v>
      </c>
      <c r="K29" s="351"/>
      <c r="L29" s="369" t="s">
        <v>83</v>
      </c>
      <c r="M29" s="369"/>
      <c r="N29" s="371"/>
    </row>
    <row r="30" spans="1:14" ht="20.25" customHeight="1">
      <c r="A30" s="92"/>
      <c r="B30" s="349" t="s">
        <v>84</v>
      </c>
      <c r="C30" s="349"/>
      <c r="D30" s="349"/>
      <c r="E30" s="349"/>
      <c r="F30" s="349"/>
      <c r="G30" s="349"/>
      <c r="H30" s="374" t="s">
        <v>85</v>
      </c>
      <c r="I30" s="369"/>
      <c r="J30" s="369"/>
      <c r="K30" s="369"/>
      <c r="L30" s="369"/>
      <c r="M30" s="369"/>
      <c r="N30" s="372"/>
    </row>
    <row r="31" spans="1:14" ht="20.25" customHeight="1"/>
    <row r="32" spans="1:14" ht="20.25" customHeight="1">
      <c r="B32" s="95" t="s">
        <v>161</v>
      </c>
      <c r="C32" s="89"/>
      <c r="D32" s="89"/>
    </row>
    <row r="33" spans="2:4" ht="20.25" customHeight="1">
      <c r="B33" s="95" t="s">
        <v>162</v>
      </c>
      <c r="C33" s="89"/>
      <c r="D33" s="89"/>
    </row>
  </sheetData>
  <mergeCells count="19">
    <mergeCell ref="A4:A8"/>
    <mergeCell ref="B4:G6"/>
    <mergeCell ref="H4:M6"/>
    <mergeCell ref="B7:C7"/>
    <mergeCell ref="D7:E7"/>
    <mergeCell ref="F7:G7"/>
    <mergeCell ref="H7:I7"/>
    <mergeCell ref="H30:M30"/>
    <mergeCell ref="J7:K7"/>
    <mergeCell ref="L7:M7"/>
    <mergeCell ref="N28:N30"/>
    <mergeCell ref="B29:C29"/>
    <mergeCell ref="D29:E29"/>
    <mergeCell ref="F29:G29"/>
    <mergeCell ref="H29:I29"/>
    <mergeCell ref="J29:K29"/>
    <mergeCell ref="L29:M29"/>
    <mergeCell ref="B30:G30"/>
    <mergeCell ref="N4:N8"/>
  </mergeCells>
  <pageMargins left="1.03" right="0.7" top="0.75" bottom="0.75" header="0.3" footer="0.3"/>
  <pageSetup scale="70" orientation="landscape" horizontalDpi="4294967292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R32"/>
  <sheetViews>
    <sheetView view="pageBreakPreview" zoomScale="60" workbookViewId="0">
      <selection activeCell="R12" sqref="R12"/>
    </sheetView>
  </sheetViews>
  <sheetFormatPr defaultRowHeight="15"/>
  <cols>
    <col min="1" max="1" width="17.7109375" customWidth="1"/>
    <col min="6" max="6" width="10.28515625" customWidth="1"/>
    <col min="7" max="7" width="9.85546875" customWidth="1"/>
    <col min="8" max="8" width="10.28515625" customWidth="1"/>
    <col min="9" max="9" width="9.5703125" customWidth="1"/>
    <col min="18" max="18" width="24.28515625" customWidth="1"/>
  </cols>
  <sheetData>
    <row r="2" spans="1:18" ht="15.75">
      <c r="A2" s="110" t="s">
        <v>187</v>
      </c>
      <c r="B2" s="111"/>
      <c r="C2" s="111"/>
      <c r="D2" s="111"/>
      <c r="E2" s="111"/>
      <c r="F2" s="111"/>
      <c r="G2" s="111"/>
      <c r="H2" s="112"/>
      <c r="I2" s="112"/>
      <c r="J2" s="112"/>
      <c r="K2" s="112"/>
      <c r="L2" s="112"/>
      <c r="M2" s="89"/>
      <c r="N2" s="89"/>
      <c r="O2" s="89"/>
      <c r="P2" s="89"/>
      <c r="Q2" s="89"/>
      <c r="R2" s="89"/>
    </row>
    <row r="3" spans="1:18" ht="15.75">
      <c r="A3" s="110" t="s">
        <v>198</v>
      </c>
      <c r="B3" s="111"/>
      <c r="C3" s="111"/>
      <c r="D3" s="111"/>
      <c r="E3" s="111"/>
      <c r="F3" s="111"/>
      <c r="G3" s="111"/>
      <c r="H3" s="112"/>
      <c r="I3" s="112"/>
      <c r="J3" s="112"/>
      <c r="K3" s="112"/>
      <c r="L3" s="112"/>
      <c r="M3" s="89"/>
      <c r="N3" s="89"/>
      <c r="O3" s="89"/>
      <c r="P3" s="89"/>
      <c r="Q3" s="89"/>
      <c r="R3" s="89"/>
    </row>
    <row r="4" spans="1:18">
      <c r="A4" s="347" t="s">
        <v>165</v>
      </c>
      <c r="B4" s="350" t="s">
        <v>86</v>
      </c>
      <c r="C4" s="351"/>
      <c r="D4" s="351" t="s">
        <v>87</v>
      </c>
      <c r="E4" s="351"/>
      <c r="F4" s="351" t="s">
        <v>88</v>
      </c>
      <c r="G4" s="351"/>
      <c r="H4" s="351" t="s">
        <v>89</v>
      </c>
      <c r="I4" s="351"/>
      <c r="J4" s="351"/>
      <c r="K4" s="351"/>
      <c r="L4" s="351"/>
      <c r="M4" s="352"/>
      <c r="N4" s="349" t="s">
        <v>25</v>
      </c>
      <c r="O4" s="349"/>
      <c r="P4" s="347" t="s">
        <v>102</v>
      </c>
      <c r="Q4" s="347"/>
      <c r="R4" s="363"/>
    </row>
    <row r="5" spans="1:18">
      <c r="A5" s="347"/>
      <c r="B5" s="350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49"/>
      <c r="O5" s="349"/>
      <c r="P5" s="347"/>
      <c r="Q5" s="347"/>
      <c r="R5" s="364"/>
    </row>
    <row r="6" spans="1:18" ht="38.25" customHeight="1">
      <c r="A6" s="347"/>
      <c r="B6" s="350"/>
      <c r="C6" s="351"/>
      <c r="D6" s="351"/>
      <c r="E6" s="351"/>
      <c r="F6" s="351"/>
      <c r="G6" s="351"/>
      <c r="H6" s="351" t="s">
        <v>90</v>
      </c>
      <c r="I6" s="351"/>
      <c r="J6" s="351" t="s">
        <v>91</v>
      </c>
      <c r="K6" s="351"/>
      <c r="L6" s="351" t="s">
        <v>92</v>
      </c>
      <c r="M6" s="352"/>
      <c r="N6" s="349"/>
      <c r="O6" s="349"/>
      <c r="P6" s="347"/>
      <c r="Q6" s="347"/>
      <c r="R6" s="364"/>
    </row>
    <row r="7" spans="1:18" ht="20.25" customHeight="1">
      <c r="A7" s="347"/>
      <c r="B7" s="151" t="s">
        <v>93</v>
      </c>
      <c r="C7" s="149" t="s">
        <v>47</v>
      </c>
      <c r="D7" s="149" t="s">
        <v>93</v>
      </c>
      <c r="E7" s="149" t="s">
        <v>47</v>
      </c>
      <c r="F7" s="149" t="s">
        <v>93</v>
      </c>
      <c r="G7" s="149" t="s">
        <v>47</v>
      </c>
      <c r="H7" s="149" t="s">
        <v>93</v>
      </c>
      <c r="I7" s="149" t="s">
        <v>47</v>
      </c>
      <c r="J7" s="149" t="s">
        <v>93</v>
      </c>
      <c r="K7" s="149" t="s">
        <v>47</v>
      </c>
      <c r="L7" s="149" t="s">
        <v>93</v>
      </c>
      <c r="M7" s="153" t="s">
        <v>47</v>
      </c>
      <c r="N7" s="148" t="s">
        <v>93</v>
      </c>
      <c r="O7" s="148" t="s">
        <v>47</v>
      </c>
      <c r="P7" s="85" t="s">
        <v>46</v>
      </c>
      <c r="Q7" s="85" t="s">
        <v>47</v>
      </c>
      <c r="R7" s="365"/>
    </row>
    <row r="8" spans="1:18" ht="20.25" customHeight="1">
      <c r="A8" s="74" t="s">
        <v>132</v>
      </c>
      <c r="B8" s="238">
        <v>74</v>
      </c>
      <c r="C8" s="238">
        <v>33</v>
      </c>
      <c r="D8" s="238">
        <v>2440</v>
      </c>
      <c r="E8" s="238">
        <v>1781</v>
      </c>
      <c r="F8" s="238">
        <v>7561</v>
      </c>
      <c r="G8" s="238">
        <v>5914</v>
      </c>
      <c r="H8" s="238">
        <v>2988</v>
      </c>
      <c r="I8" s="238">
        <v>4491</v>
      </c>
      <c r="J8" s="238">
        <v>407</v>
      </c>
      <c r="K8" s="238">
        <v>532</v>
      </c>
      <c r="L8" s="238">
        <v>216</v>
      </c>
      <c r="M8" s="239">
        <v>312</v>
      </c>
      <c r="N8" s="240">
        <v>185</v>
      </c>
      <c r="O8" s="240">
        <v>295</v>
      </c>
      <c r="P8" s="241">
        <v>13830</v>
      </c>
      <c r="Q8" s="241">
        <v>13328</v>
      </c>
      <c r="R8" s="17" t="s">
        <v>150</v>
      </c>
    </row>
    <row r="9" spans="1:18" ht="20.25" customHeight="1">
      <c r="A9" s="74" t="s">
        <v>217</v>
      </c>
      <c r="B9" s="238">
        <v>108</v>
      </c>
      <c r="C9" s="238">
        <v>11</v>
      </c>
      <c r="D9" s="238">
        <v>2715</v>
      </c>
      <c r="E9" s="238">
        <v>0</v>
      </c>
      <c r="F9" s="238">
        <v>37477</v>
      </c>
      <c r="G9" s="238"/>
      <c r="H9" s="238">
        <v>0</v>
      </c>
      <c r="I9" s="238">
        <v>1513</v>
      </c>
      <c r="J9" s="238">
        <v>0</v>
      </c>
      <c r="K9" s="238">
        <v>260</v>
      </c>
      <c r="L9" s="238">
        <v>0</v>
      </c>
      <c r="M9" s="238">
        <v>0</v>
      </c>
      <c r="N9" s="242">
        <v>0</v>
      </c>
      <c r="O9" s="242">
        <v>0</v>
      </c>
      <c r="P9" s="189">
        <f>B9+D9+F9</f>
        <v>40300</v>
      </c>
      <c r="Q9" s="189">
        <f>C9+I9+K9</f>
        <v>1784</v>
      </c>
      <c r="R9" s="17" t="s">
        <v>206</v>
      </c>
    </row>
    <row r="10" spans="1:18" ht="20.25" customHeight="1">
      <c r="A10" s="81" t="s">
        <v>134</v>
      </c>
      <c r="B10" s="238">
        <v>73</v>
      </c>
      <c r="C10" s="238">
        <v>48</v>
      </c>
      <c r="D10" s="238">
        <v>692</v>
      </c>
      <c r="E10" s="238">
        <v>554</v>
      </c>
      <c r="F10" s="238">
        <v>1525</v>
      </c>
      <c r="G10" s="238">
        <v>1498</v>
      </c>
      <c r="H10" s="238">
        <v>1338</v>
      </c>
      <c r="I10" s="238">
        <v>1932</v>
      </c>
      <c r="J10" s="238">
        <v>206</v>
      </c>
      <c r="K10" s="238">
        <v>274</v>
      </c>
      <c r="L10" s="238">
        <v>12</v>
      </c>
      <c r="M10" s="238">
        <v>23</v>
      </c>
      <c r="N10" s="238">
        <v>70</v>
      </c>
      <c r="O10" s="238">
        <v>229</v>
      </c>
      <c r="P10" s="243">
        <v>1681</v>
      </c>
      <c r="Q10" s="243">
        <v>1734</v>
      </c>
      <c r="R10" s="17" t="s">
        <v>152</v>
      </c>
    </row>
    <row r="11" spans="1:18" ht="20.25" customHeight="1">
      <c r="A11" s="74" t="s">
        <v>135</v>
      </c>
      <c r="B11" s="238">
        <v>0</v>
      </c>
      <c r="C11" s="238">
        <v>0</v>
      </c>
      <c r="D11" s="238">
        <v>490</v>
      </c>
      <c r="E11" s="238">
        <v>364</v>
      </c>
      <c r="F11" s="238">
        <v>5790</v>
      </c>
      <c r="G11" s="238">
        <v>1358</v>
      </c>
      <c r="H11" s="238">
        <v>764</v>
      </c>
      <c r="I11" s="238">
        <v>425</v>
      </c>
      <c r="J11" s="238">
        <v>78</v>
      </c>
      <c r="K11" s="238">
        <v>60</v>
      </c>
      <c r="L11" s="238">
        <v>7</v>
      </c>
      <c r="M11" s="238">
        <v>7</v>
      </c>
      <c r="N11" s="238">
        <v>0</v>
      </c>
      <c r="O11" s="238">
        <v>0</v>
      </c>
      <c r="P11" s="243">
        <v>3139</v>
      </c>
      <c r="Q11" s="243"/>
      <c r="R11" s="17" t="s">
        <v>153</v>
      </c>
    </row>
    <row r="12" spans="1:18" ht="20.25" customHeight="1">
      <c r="A12" s="74" t="s">
        <v>137</v>
      </c>
      <c r="B12" s="238">
        <v>8874</v>
      </c>
      <c r="C12" s="238">
        <v>8220</v>
      </c>
      <c r="D12" s="238">
        <v>551</v>
      </c>
      <c r="E12" s="238">
        <v>516</v>
      </c>
      <c r="F12" s="238">
        <v>1243</v>
      </c>
      <c r="G12" s="238">
        <v>1056</v>
      </c>
      <c r="H12" s="238">
        <v>3592</v>
      </c>
      <c r="I12" s="238">
        <v>4991</v>
      </c>
      <c r="J12" s="238">
        <v>348</v>
      </c>
      <c r="K12" s="238">
        <v>520</v>
      </c>
      <c r="L12" s="238">
        <v>35</v>
      </c>
      <c r="M12" s="238">
        <v>46</v>
      </c>
      <c r="N12" s="238">
        <v>30405</v>
      </c>
      <c r="O12" s="238">
        <v>25430</v>
      </c>
      <c r="P12" s="243">
        <v>40779</v>
      </c>
      <c r="Q12" s="243">
        <v>45048</v>
      </c>
      <c r="R12" s="17" t="s">
        <v>221</v>
      </c>
    </row>
    <row r="13" spans="1:18" ht="20.25" customHeight="1">
      <c r="A13" s="74" t="s">
        <v>122</v>
      </c>
      <c r="B13" s="238">
        <v>2739</v>
      </c>
      <c r="C13" s="238">
        <v>2614</v>
      </c>
      <c r="D13" s="238">
        <v>1061</v>
      </c>
      <c r="E13" s="238">
        <v>1081</v>
      </c>
      <c r="F13" s="238">
        <v>16130</v>
      </c>
      <c r="G13" s="238">
        <v>15212</v>
      </c>
      <c r="H13" s="238">
        <v>1340</v>
      </c>
      <c r="I13" s="238">
        <v>1541</v>
      </c>
      <c r="J13" s="245">
        <v>202</v>
      </c>
      <c r="K13" s="238">
        <v>231</v>
      </c>
      <c r="L13" s="238">
        <v>76</v>
      </c>
      <c r="M13" s="238">
        <v>38</v>
      </c>
      <c r="N13" s="238">
        <v>2627</v>
      </c>
      <c r="O13" s="238">
        <v>2552</v>
      </c>
      <c r="P13" s="243">
        <v>24175</v>
      </c>
      <c r="Q13" s="243">
        <v>23269</v>
      </c>
      <c r="R13" s="17" t="s">
        <v>140</v>
      </c>
    </row>
    <row r="14" spans="1:18" ht="20.25" customHeight="1">
      <c r="A14" s="74" t="s">
        <v>138</v>
      </c>
      <c r="B14" s="189">
        <v>341</v>
      </c>
      <c r="C14" s="189">
        <v>197</v>
      </c>
      <c r="D14" s="189">
        <v>1946</v>
      </c>
      <c r="E14" s="189">
        <v>1814</v>
      </c>
      <c r="F14" s="189">
        <v>9037</v>
      </c>
      <c r="G14" s="189">
        <v>6172</v>
      </c>
      <c r="H14" s="197">
        <v>937</v>
      </c>
      <c r="I14" s="197">
        <v>1401</v>
      </c>
      <c r="J14" s="197">
        <v>73</v>
      </c>
      <c r="K14" s="244">
        <v>161</v>
      </c>
      <c r="L14" s="189">
        <v>0</v>
      </c>
      <c r="M14" s="189">
        <v>0</v>
      </c>
      <c r="N14" s="189">
        <v>0</v>
      </c>
      <c r="O14" s="189">
        <v>0</v>
      </c>
      <c r="P14" s="184">
        <v>1010</v>
      </c>
      <c r="Q14" s="184">
        <v>1562</v>
      </c>
      <c r="R14" s="17" t="s">
        <v>154</v>
      </c>
    </row>
    <row r="15" spans="1:18" ht="20.25" customHeight="1">
      <c r="A15" s="74" t="s">
        <v>218</v>
      </c>
      <c r="B15" s="238">
        <v>62</v>
      </c>
      <c r="C15" s="238">
        <v>37</v>
      </c>
      <c r="D15" s="238">
        <v>901</v>
      </c>
      <c r="E15" s="238">
        <v>945</v>
      </c>
      <c r="F15" s="238">
        <v>1575</v>
      </c>
      <c r="G15" s="238">
        <v>1574</v>
      </c>
      <c r="H15" s="238">
        <v>106</v>
      </c>
      <c r="I15" s="238">
        <v>138</v>
      </c>
      <c r="J15" s="242">
        <v>193</v>
      </c>
      <c r="K15" s="238">
        <v>79</v>
      </c>
      <c r="L15" s="238">
        <v>34</v>
      </c>
      <c r="M15" s="238">
        <v>55</v>
      </c>
      <c r="N15" s="238">
        <v>2765</v>
      </c>
      <c r="O15" s="238">
        <v>1949</v>
      </c>
      <c r="P15" s="249">
        <f>B15+D15+H15+F15+J15+L15+N15</f>
        <v>5636</v>
      </c>
      <c r="Q15" s="243">
        <f>C15+E15+G15+I15+K15+M15+O15</f>
        <v>4777</v>
      </c>
      <c r="R15" s="17" t="s">
        <v>142</v>
      </c>
    </row>
    <row r="16" spans="1:18" ht="20.25" customHeight="1">
      <c r="A16" s="74" t="s">
        <v>123</v>
      </c>
      <c r="B16" s="238">
        <v>47</v>
      </c>
      <c r="C16" s="238">
        <v>9</v>
      </c>
      <c r="D16" s="238">
        <v>485</v>
      </c>
      <c r="E16" s="238">
        <v>316</v>
      </c>
      <c r="F16" s="238">
        <v>15779</v>
      </c>
      <c r="G16" s="238">
        <v>12479</v>
      </c>
      <c r="H16" s="238">
        <v>1450</v>
      </c>
      <c r="I16" s="238">
        <v>1150</v>
      </c>
      <c r="J16" s="238">
        <v>163</v>
      </c>
      <c r="K16" s="238">
        <v>219</v>
      </c>
      <c r="L16" s="238">
        <v>108</v>
      </c>
      <c r="M16" s="238">
        <v>132</v>
      </c>
      <c r="N16" s="238">
        <v>738</v>
      </c>
      <c r="O16" s="238">
        <v>764</v>
      </c>
      <c r="P16" s="250">
        <v>18770</v>
      </c>
      <c r="Q16" s="243">
        <v>15069</v>
      </c>
      <c r="R16" s="17" t="s">
        <v>141</v>
      </c>
    </row>
    <row r="17" spans="1:18" ht="20.25" customHeight="1">
      <c r="A17" s="74" t="s">
        <v>127</v>
      </c>
      <c r="B17" s="238">
        <v>54</v>
      </c>
      <c r="C17" s="238">
        <v>31</v>
      </c>
      <c r="D17" s="238">
        <v>4833</v>
      </c>
      <c r="E17" s="238">
        <v>5968</v>
      </c>
      <c r="F17" s="238">
        <v>30584</v>
      </c>
      <c r="G17" s="238">
        <v>24202</v>
      </c>
      <c r="H17" s="238">
        <v>591</v>
      </c>
      <c r="I17" s="238">
        <v>725</v>
      </c>
      <c r="J17" s="238">
        <v>103</v>
      </c>
      <c r="K17" s="238">
        <v>128</v>
      </c>
      <c r="L17" s="238">
        <v>31</v>
      </c>
      <c r="M17" s="238">
        <v>51</v>
      </c>
      <c r="N17" s="238">
        <v>10528</v>
      </c>
      <c r="O17" s="238">
        <v>11648</v>
      </c>
      <c r="P17" s="243">
        <f>B17+D17+F17+H17+J17+L17</f>
        <v>36196</v>
      </c>
      <c r="Q17" s="243">
        <f>C17+E17+G17+I17+K17+M17+O17</f>
        <v>42753</v>
      </c>
      <c r="R17" s="17" t="s">
        <v>145</v>
      </c>
    </row>
    <row r="18" spans="1:18" ht="20.25" customHeight="1">
      <c r="A18" s="74" t="s">
        <v>121</v>
      </c>
      <c r="B18" s="189">
        <v>94</v>
      </c>
      <c r="C18" s="189">
        <v>33</v>
      </c>
      <c r="D18" s="189">
        <v>1727</v>
      </c>
      <c r="E18" s="189">
        <v>1258</v>
      </c>
      <c r="F18" s="189">
        <v>13865</v>
      </c>
      <c r="G18" s="189">
        <v>12843</v>
      </c>
      <c r="H18" s="189">
        <v>891</v>
      </c>
      <c r="I18" s="189">
        <v>1054</v>
      </c>
      <c r="J18" s="189">
        <v>278</v>
      </c>
      <c r="K18" s="189">
        <v>401</v>
      </c>
      <c r="L18" s="189">
        <v>5</v>
      </c>
      <c r="M18" s="189">
        <v>2</v>
      </c>
      <c r="N18" s="189">
        <v>11300</v>
      </c>
      <c r="O18" s="189">
        <v>0</v>
      </c>
      <c r="P18" s="184">
        <v>24621</v>
      </c>
      <c r="Q18" s="184">
        <v>1656</v>
      </c>
      <c r="R18" s="17" t="s">
        <v>139</v>
      </c>
    </row>
    <row r="19" spans="1:18" ht="20.25" customHeight="1">
      <c r="A19" s="74" t="s">
        <v>136</v>
      </c>
      <c r="B19" s="238">
        <v>33</v>
      </c>
      <c r="C19" s="238">
        <v>13</v>
      </c>
      <c r="D19" s="238">
        <v>598</v>
      </c>
      <c r="E19" s="238">
        <v>613</v>
      </c>
      <c r="F19" s="238">
        <v>5879</v>
      </c>
      <c r="G19" s="238">
        <v>4279</v>
      </c>
      <c r="H19" s="238">
        <v>462</v>
      </c>
      <c r="I19" s="238">
        <v>665</v>
      </c>
      <c r="J19" s="238">
        <v>237</v>
      </c>
      <c r="K19" s="238">
        <v>114</v>
      </c>
      <c r="L19" s="238">
        <v>1</v>
      </c>
      <c r="M19" s="238">
        <v>3</v>
      </c>
      <c r="N19" s="238">
        <v>0</v>
      </c>
      <c r="O19" s="238">
        <v>0</v>
      </c>
      <c r="P19" s="243">
        <v>8567</v>
      </c>
      <c r="Q19" s="243">
        <v>10767</v>
      </c>
      <c r="R19" s="17" t="s">
        <v>136</v>
      </c>
    </row>
    <row r="20" spans="1:18" ht="20.25" customHeight="1">
      <c r="A20" s="74" t="s">
        <v>128</v>
      </c>
      <c r="B20" s="245">
        <v>23</v>
      </c>
      <c r="C20" s="245">
        <v>12</v>
      </c>
      <c r="D20" s="245">
        <v>2370</v>
      </c>
      <c r="E20" s="245">
        <v>1865</v>
      </c>
      <c r="F20" s="245">
        <v>19439</v>
      </c>
      <c r="G20" s="245">
        <v>14326</v>
      </c>
      <c r="H20" s="245">
        <v>12285</v>
      </c>
      <c r="I20" s="245">
        <v>17069</v>
      </c>
      <c r="J20" s="245">
        <v>833</v>
      </c>
      <c r="K20" s="245">
        <v>678</v>
      </c>
      <c r="L20" s="245">
        <v>2</v>
      </c>
      <c r="M20" s="245">
        <v>3</v>
      </c>
      <c r="N20" s="245">
        <v>0</v>
      </c>
      <c r="O20" s="245">
        <v>0</v>
      </c>
      <c r="P20" s="246">
        <v>6274</v>
      </c>
      <c r="Q20" s="246">
        <v>6291</v>
      </c>
      <c r="R20" s="12" t="s">
        <v>146</v>
      </c>
    </row>
    <row r="21" spans="1:18" ht="20.25" customHeight="1">
      <c r="A21" s="74" t="s">
        <v>212</v>
      </c>
      <c r="B21" s="189">
        <v>47</v>
      </c>
      <c r="C21" s="189">
        <v>9</v>
      </c>
      <c r="D21" s="189">
        <v>26701</v>
      </c>
      <c r="E21" s="189">
        <v>29976</v>
      </c>
      <c r="F21" s="226">
        <v>13965</v>
      </c>
      <c r="G21" s="226">
        <v>9614</v>
      </c>
      <c r="H21" s="226">
        <v>80312</v>
      </c>
      <c r="I21" s="226">
        <v>160624</v>
      </c>
      <c r="J21" s="189">
        <v>229</v>
      </c>
      <c r="K21" s="189">
        <v>220</v>
      </c>
      <c r="L21" s="189">
        <v>69</v>
      </c>
      <c r="M21" s="189">
        <v>67</v>
      </c>
      <c r="N21" s="189">
        <v>3375</v>
      </c>
      <c r="O21" s="189">
        <v>1125</v>
      </c>
      <c r="P21" s="247">
        <v>5172</v>
      </c>
      <c r="Q21" s="247">
        <v>2762</v>
      </c>
      <c r="R21" s="82" t="s">
        <v>147</v>
      </c>
    </row>
    <row r="22" spans="1:18" ht="20.25" customHeight="1">
      <c r="A22" s="74" t="s">
        <v>125</v>
      </c>
      <c r="B22" s="297">
        <v>19</v>
      </c>
      <c r="C22" s="297">
        <v>19</v>
      </c>
      <c r="D22" s="297">
        <v>603</v>
      </c>
      <c r="E22" s="297">
        <v>1327</v>
      </c>
      <c r="F22" s="297">
        <v>2025</v>
      </c>
      <c r="G22" s="297">
        <v>244</v>
      </c>
      <c r="H22" s="297">
        <v>1427</v>
      </c>
      <c r="I22" s="297">
        <v>1946</v>
      </c>
      <c r="J22" s="297">
        <v>268</v>
      </c>
      <c r="K22" s="297">
        <v>339</v>
      </c>
      <c r="L22" s="297">
        <v>71</v>
      </c>
      <c r="M22" s="297">
        <v>67</v>
      </c>
      <c r="N22" s="297">
        <v>14</v>
      </c>
      <c r="O22" s="297">
        <v>19</v>
      </c>
      <c r="P22" s="297">
        <v>4427</v>
      </c>
      <c r="Q22" s="297">
        <v>3961</v>
      </c>
      <c r="R22" s="17" t="s">
        <v>143</v>
      </c>
    </row>
    <row r="23" spans="1:18" ht="20.25" customHeight="1">
      <c r="A23" s="81" t="s">
        <v>131</v>
      </c>
      <c r="B23" s="238">
        <v>2</v>
      </c>
      <c r="C23" s="238">
        <v>0</v>
      </c>
      <c r="D23" s="238">
        <v>534</v>
      </c>
      <c r="E23" s="238">
        <v>458</v>
      </c>
      <c r="F23" s="238">
        <v>10355</v>
      </c>
      <c r="G23" s="238">
        <v>10026</v>
      </c>
      <c r="H23" s="238">
        <v>1352</v>
      </c>
      <c r="I23" s="238">
        <v>1198</v>
      </c>
      <c r="J23" s="238">
        <v>77</v>
      </c>
      <c r="K23" s="238">
        <v>132</v>
      </c>
      <c r="L23" s="238">
        <v>4</v>
      </c>
      <c r="M23" s="238">
        <v>6</v>
      </c>
      <c r="N23" s="238">
        <v>0</v>
      </c>
      <c r="O23" s="238">
        <v>0</v>
      </c>
      <c r="P23" s="243">
        <v>11820</v>
      </c>
      <c r="Q23" s="243">
        <v>35964</v>
      </c>
      <c r="R23" s="17" t="s">
        <v>149</v>
      </c>
    </row>
    <row r="24" spans="1:18" ht="20.25" customHeight="1">
      <c r="A24" s="90" t="s">
        <v>130</v>
      </c>
      <c r="B24" s="238">
        <v>28</v>
      </c>
      <c r="C24" s="238">
        <v>7</v>
      </c>
      <c r="D24" s="238">
        <v>1043</v>
      </c>
      <c r="E24" s="238">
        <v>763</v>
      </c>
      <c r="F24" s="238">
        <v>15890</v>
      </c>
      <c r="G24" s="238">
        <v>12044</v>
      </c>
      <c r="H24" s="238">
        <v>984</v>
      </c>
      <c r="I24" s="238">
        <v>1425</v>
      </c>
      <c r="J24" s="238">
        <v>867</v>
      </c>
      <c r="K24" s="238">
        <v>881</v>
      </c>
      <c r="L24" s="238">
        <v>5</v>
      </c>
      <c r="M24" s="238">
        <v>4</v>
      </c>
      <c r="N24" s="238">
        <v>15097</v>
      </c>
      <c r="O24" s="238">
        <v>8097</v>
      </c>
      <c r="P24" s="243">
        <v>36662</v>
      </c>
      <c r="Q24" s="243">
        <v>62386</v>
      </c>
      <c r="R24" s="17" t="s">
        <v>148</v>
      </c>
    </row>
    <row r="25" spans="1:18" ht="20.25" customHeight="1">
      <c r="A25" s="80" t="s">
        <v>213</v>
      </c>
      <c r="B25" s="248">
        <v>17</v>
      </c>
      <c r="C25" s="245">
        <v>2</v>
      </c>
      <c r="D25" s="238">
        <v>876</v>
      </c>
      <c r="E25" s="238">
        <v>808</v>
      </c>
      <c r="F25" s="238">
        <v>20566</v>
      </c>
      <c r="G25" s="238">
        <v>18586</v>
      </c>
      <c r="H25" s="238">
        <v>443</v>
      </c>
      <c r="I25" s="238">
        <v>581</v>
      </c>
      <c r="J25" s="238">
        <v>559</v>
      </c>
      <c r="K25" s="238">
        <v>890</v>
      </c>
      <c r="L25" s="238">
        <v>9</v>
      </c>
      <c r="M25" s="238">
        <v>7</v>
      </c>
      <c r="N25" s="238">
        <v>9227</v>
      </c>
      <c r="O25" s="238">
        <v>9720</v>
      </c>
      <c r="P25" s="243">
        <v>31697</v>
      </c>
      <c r="Q25" s="243">
        <v>30594</v>
      </c>
      <c r="R25" s="17" t="s">
        <v>144</v>
      </c>
    </row>
    <row r="26" spans="1:18" ht="20.25" customHeight="1">
      <c r="A26" s="83" t="s">
        <v>156</v>
      </c>
      <c r="B26" s="164">
        <f>SUM(B8:B25)</f>
        <v>12635</v>
      </c>
      <c r="C26" s="164">
        <f t="shared" ref="C26:Q26" si="0">SUM(C8:C25)</f>
        <v>11295</v>
      </c>
      <c r="D26" s="165">
        <f t="shared" si="0"/>
        <v>50566</v>
      </c>
      <c r="E26" s="166">
        <f t="shared" si="0"/>
        <v>50407</v>
      </c>
      <c r="F26" s="166">
        <f t="shared" si="0"/>
        <v>228685</v>
      </c>
      <c r="G26" s="166">
        <f t="shared" si="0"/>
        <v>151427</v>
      </c>
      <c r="H26" s="166">
        <f t="shared" si="0"/>
        <v>111262</v>
      </c>
      <c r="I26" s="166">
        <f t="shared" si="0"/>
        <v>202869</v>
      </c>
      <c r="J26" s="166">
        <f t="shared" si="0"/>
        <v>5121</v>
      </c>
      <c r="K26" s="166">
        <f t="shared" si="0"/>
        <v>6119</v>
      </c>
      <c r="L26" s="166">
        <f t="shared" si="0"/>
        <v>685</v>
      </c>
      <c r="M26" s="166">
        <f t="shared" si="0"/>
        <v>823</v>
      </c>
      <c r="N26" s="166">
        <f t="shared" si="0"/>
        <v>86331</v>
      </c>
      <c r="O26" s="166">
        <f t="shared" si="0"/>
        <v>61828</v>
      </c>
      <c r="P26" s="100">
        <f t="shared" si="0"/>
        <v>314756</v>
      </c>
      <c r="Q26" s="100">
        <f t="shared" si="0"/>
        <v>303705</v>
      </c>
      <c r="R26" s="84" t="s">
        <v>115</v>
      </c>
    </row>
    <row r="27" spans="1:18" ht="36" customHeight="1">
      <c r="A27" s="384"/>
      <c r="B27" s="349" t="s">
        <v>94</v>
      </c>
      <c r="C27" s="349"/>
      <c r="D27" s="374" t="s">
        <v>95</v>
      </c>
      <c r="E27" s="369"/>
      <c r="F27" s="369" t="s">
        <v>96</v>
      </c>
      <c r="G27" s="369"/>
      <c r="H27" s="369" t="s">
        <v>97</v>
      </c>
      <c r="I27" s="369"/>
      <c r="J27" s="352" t="s">
        <v>98</v>
      </c>
      <c r="K27" s="350"/>
      <c r="L27" s="352" t="s">
        <v>99</v>
      </c>
      <c r="M27" s="350"/>
      <c r="N27" s="369" t="s">
        <v>10</v>
      </c>
      <c r="O27" s="369"/>
      <c r="P27" s="101" t="s">
        <v>48</v>
      </c>
      <c r="Q27" s="101" t="s">
        <v>49</v>
      </c>
      <c r="R27" s="347" t="s">
        <v>164</v>
      </c>
    </row>
    <row r="28" spans="1:18" ht="44.25" customHeight="1">
      <c r="A28" s="385"/>
      <c r="B28" s="349"/>
      <c r="C28" s="349"/>
      <c r="D28" s="374"/>
      <c r="E28" s="369"/>
      <c r="F28" s="369"/>
      <c r="G28" s="369"/>
      <c r="H28" s="351" t="s">
        <v>100</v>
      </c>
      <c r="I28" s="351"/>
      <c r="J28" s="351"/>
      <c r="K28" s="351"/>
      <c r="L28" s="351"/>
      <c r="M28" s="351"/>
      <c r="N28" s="369"/>
      <c r="O28" s="369"/>
      <c r="P28" s="107" t="s">
        <v>106</v>
      </c>
      <c r="Q28" s="108"/>
      <c r="R28" s="347"/>
    </row>
    <row r="29" spans="1:18" ht="20.25" customHeight="1">
      <c r="A29" s="102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86"/>
      <c r="Q29" s="86"/>
      <c r="R29" s="103"/>
    </row>
    <row r="30" spans="1:18" ht="20.25" customHeight="1">
      <c r="A30" s="95" t="s">
        <v>161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</row>
    <row r="31" spans="1:18" ht="20.25" customHeight="1">
      <c r="A31" s="95" t="s">
        <v>162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</row>
    <row r="32" spans="1:18">
      <c r="A32" s="96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</row>
  </sheetData>
  <mergeCells count="21">
    <mergeCell ref="A4:A7"/>
    <mergeCell ref="B4:C6"/>
    <mergeCell ref="D4:E6"/>
    <mergeCell ref="F4:G6"/>
    <mergeCell ref="H4:M5"/>
    <mergeCell ref="A27:A28"/>
    <mergeCell ref="B27:C28"/>
    <mergeCell ref="D27:E28"/>
    <mergeCell ref="F27:G28"/>
    <mergeCell ref="H27:I27"/>
    <mergeCell ref="P4:Q6"/>
    <mergeCell ref="R4:R7"/>
    <mergeCell ref="H6:I6"/>
    <mergeCell ref="J6:K6"/>
    <mergeCell ref="L6:M6"/>
    <mergeCell ref="N4:O6"/>
    <mergeCell ref="J27:K27"/>
    <mergeCell ref="L27:M27"/>
    <mergeCell ref="N27:O28"/>
    <mergeCell ref="R27:R28"/>
    <mergeCell ref="H28:M28"/>
  </mergeCells>
  <pageMargins left="0.7" right="0.7" top="0.75" bottom="0.75" header="0.3" footer="0.3"/>
  <pageSetup scale="60" orientation="landscape" horizontalDpi="4294967292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R33"/>
  <sheetViews>
    <sheetView view="pageBreakPreview" zoomScale="60" workbookViewId="0">
      <selection activeCell="K17" sqref="K17"/>
    </sheetView>
  </sheetViews>
  <sheetFormatPr defaultRowHeight="15"/>
  <cols>
    <col min="1" max="1" width="19.42578125" customWidth="1"/>
    <col min="2" max="15" width="9.28515625" bestFit="1" customWidth="1"/>
    <col min="16" max="16" width="9.7109375" bestFit="1" customWidth="1"/>
    <col min="17" max="17" width="10.5703125" bestFit="1" customWidth="1"/>
    <col min="18" max="18" width="24.28515625" customWidth="1"/>
  </cols>
  <sheetData>
    <row r="2" spans="1:18" ht="18">
      <c r="A2" s="236" t="s">
        <v>188</v>
      </c>
      <c r="B2" s="236"/>
      <c r="C2" s="236"/>
      <c r="D2" s="236"/>
      <c r="E2" s="236"/>
      <c r="F2" s="236"/>
      <c r="G2" s="236"/>
      <c r="H2" s="236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18">
      <c r="A3" s="116" t="s">
        <v>199</v>
      </c>
      <c r="B3" s="116"/>
      <c r="C3" s="116"/>
      <c r="D3" s="116"/>
      <c r="E3" s="116"/>
      <c r="F3" s="116"/>
      <c r="G3" s="116"/>
      <c r="H3" s="116"/>
      <c r="I3" s="116"/>
      <c r="J3" s="89"/>
      <c r="K3" s="89"/>
      <c r="L3" s="89"/>
      <c r="M3" s="89"/>
      <c r="N3" s="89"/>
      <c r="O3" s="89"/>
      <c r="P3" s="89"/>
      <c r="Q3" s="89"/>
      <c r="R3" s="89"/>
    </row>
    <row r="4" spans="1:18">
      <c r="A4" s="347" t="s">
        <v>163</v>
      </c>
      <c r="B4" s="350" t="s">
        <v>101</v>
      </c>
      <c r="C4" s="351"/>
      <c r="D4" s="351"/>
      <c r="E4" s="351"/>
      <c r="F4" s="351"/>
      <c r="G4" s="351"/>
      <c r="H4" s="351" t="s">
        <v>89</v>
      </c>
      <c r="I4" s="351"/>
      <c r="J4" s="351"/>
      <c r="K4" s="351"/>
      <c r="L4" s="351"/>
      <c r="M4" s="352"/>
      <c r="N4" s="396" t="s">
        <v>25</v>
      </c>
      <c r="O4" s="397"/>
      <c r="P4" s="347" t="s">
        <v>102</v>
      </c>
      <c r="Q4" s="347"/>
      <c r="R4" s="113"/>
    </row>
    <row r="5" spans="1:18">
      <c r="A5" s="347"/>
      <c r="B5" s="350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404"/>
      <c r="O5" s="405"/>
      <c r="P5" s="347"/>
      <c r="Q5" s="347"/>
      <c r="R5" s="114"/>
    </row>
    <row r="6" spans="1:18" ht="34.5" customHeight="1">
      <c r="A6" s="347"/>
      <c r="B6" s="350" t="s">
        <v>103</v>
      </c>
      <c r="C6" s="351"/>
      <c r="D6" s="351" t="s">
        <v>104</v>
      </c>
      <c r="E6" s="351"/>
      <c r="F6" s="351" t="s">
        <v>105</v>
      </c>
      <c r="G6" s="351"/>
      <c r="H6" s="351" t="s">
        <v>90</v>
      </c>
      <c r="I6" s="351"/>
      <c r="J6" s="351" t="s">
        <v>91</v>
      </c>
      <c r="K6" s="351"/>
      <c r="L6" s="351" t="s">
        <v>92</v>
      </c>
      <c r="M6" s="352"/>
      <c r="N6" s="398"/>
      <c r="O6" s="399"/>
      <c r="P6" s="347"/>
      <c r="Q6" s="347"/>
      <c r="R6" s="114"/>
    </row>
    <row r="7" spans="1:18" ht="20.45" customHeight="1">
      <c r="A7" s="347"/>
      <c r="B7" s="151" t="s">
        <v>93</v>
      </c>
      <c r="C7" s="149" t="s">
        <v>47</v>
      </c>
      <c r="D7" s="149" t="s">
        <v>93</v>
      </c>
      <c r="E7" s="149" t="s">
        <v>47</v>
      </c>
      <c r="F7" s="149" t="s">
        <v>93</v>
      </c>
      <c r="G7" s="149" t="s">
        <v>47</v>
      </c>
      <c r="H7" s="149" t="s">
        <v>93</v>
      </c>
      <c r="I7" s="149" t="s">
        <v>47</v>
      </c>
      <c r="J7" s="149" t="s">
        <v>93</v>
      </c>
      <c r="K7" s="149" t="s">
        <v>47</v>
      </c>
      <c r="L7" s="149" t="s">
        <v>93</v>
      </c>
      <c r="M7" s="156" t="s">
        <v>47</v>
      </c>
      <c r="N7" s="104" t="s">
        <v>93</v>
      </c>
      <c r="O7" s="155" t="s">
        <v>47</v>
      </c>
      <c r="P7" s="85" t="s">
        <v>46</v>
      </c>
      <c r="Q7" s="85" t="s">
        <v>47</v>
      </c>
      <c r="R7" s="145"/>
    </row>
    <row r="8" spans="1:18" ht="20.45" customHeight="1">
      <c r="A8" s="74" t="s">
        <v>132</v>
      </c>
      <c r="B8" s="106">
        <v>11</v>
      </c>
      <c r="C8" s="106">
        <v>8</v>
      </c>
      <c r="D8" s="106">
        <v>362</v>
      </c>
      <c r="E8" s="106">
        <v>446</v>
      </c>
      <c r="F8" s="106">
        <v>656</v>
      </c>
      <c r="G8" s="106">
        <v>830</v>
      </c>
      <c r="H8" s="106">
        <v>580</v>
      </c>
      <c r="I8" s="106">
        <v>756</v>
      </c>
      <c r="J8" s="106">
        <v>40</v>
      </c>
      <c r="K8" s="106">
        <v>70</v>
      </c>
      <c r="L8" s="106">
        <v>18</v>
      </c>
      <c r="M8" s="106">
        <v>3</v>
      </c>
      <c r="N8" s="106">
        <v>0</v>
      </c>
      <c r="O8" s="106">
        <v>0</v>
      </c>
      <c r="P8" s="141">
        <v>1476</v>
      </c>
      <c r="Q8" s="141">
        <v>1922</v>
      </c>
      <c r="R8" s="17" t="s">
        <v>150</v>
      </c>
    </row>
    <row r="9" spans="1:18" ht="20.45" customHeight="1">
      <c r="A9" s="74" t="s">
        <v>217</v>
      </c>
      <c r="B9" s="124" t="s">
        <v>159</v>
      </c>
      <c r="C9" s="124" t="s">
        <v>159</v>
      </c>
      <c r="D9" s="124" t="s">
        <v>159</v>
      </c>
      <c r="E9" s="124" t="s">
        <v>159</v>
      </c>
      <c r="F9" s="124" t="s">
        <v>159</v>
      </c>
      <c r="G9" s="124" t="s">
        <v>159</v>
      </c>
      <c r="H9" s="124" t="s">
        <v>159</v>
      </c>
      <c r="I9" s="124" t="s">
        <v>159</v>
      </c>
      <c r="J9" s="124" t="s">
        <v>159</v>
      </c>
      <c r="K9" s="124" t="s">
        <v>159</v>
      </c>
      <c r="L9" s="124" t="s">
        <v>159</v>
      </c>
      <c r="M9" s="124" t="s">
        <v>159</v>
      </c>
      <c r="N9" s="124" t="s">
        <v>159</v>
      </c>
      <c r="O9" s="124" t="s">
        <v>159</v>
      </c>
      <c r="P9" s="124" t="s">
        <v>159</v>
      </c>
      <c r="Q9" s="124" t="s">
        <v>159</v>
      </c>
      <c r="R9" s="17" t="s">
        <v>206</v>
      </c>
    </row>
    <row r="10" spans="1:18" ht="20.45" customHeight="1">
      <c r="A10" s="81" t="s">
        <v>134</v>
      </c>
      <c r="B10" s="124">
        <v>67</v>
      </c>
      <c r="C10" s="124">
        <v>27</v>
      </c>
      <c r="D10" s="124">
        <v>540</v>
      </c>
      <c r="E10" s="124">
        <v>480</v>
      </c>
      <c r="F10" s="124">
        <v>1416</v>
      </c>
      <c r="G10" s="124">
        <v>1471</v>
      </c>
      <c r="H10" s="124">
        <v>3337</v>
      </c>
      <c r="I10" s="124">
        <v>4411</v>
      </c>
      <c r="J10" s="124">
        <v>261</v>
      </c>
      <c r="K10" s="124">
        <v>355</v>
      </c>
      <c r="L10" s="129">
        <v>15</v>
      </c>
      <c r="M10" s="137">
        <v>15</v>
      </c>
      <c r="N10" s="133">
        <v>8188</v>
      </c>
      <c r="O10" s="137">
        <v>10312</v>
      </c>
      <c r="P10" s="133">
        <v>29664</v>
      </c>
      <c r="Q10" s="133">
        <v>31899</v>
      </c>
      <c r="R10" s="17" t="s">
        <v>152</v>
      </c>
    </row>
    <row r="11" spans="1:18" ht="20.45" customHeight="1">
      <c r="A11" s="74" t="s">
        <v>135</v>
      </c>
      <c r="B11" s="124">
        <v>0</v>
      </c>
      <c r="C11" s="124">
        <v>0</v>
      </c>
      <c r="D11" s="124">
        <v>579</v>
      </c>
      <c r="E11" s="124">
        <v>475</v>
      </c>
      <c r="F11" s="124">
        <v>6587</v>
      </c>
      <c r="G11" s="124">
        <v>4934</v>
      </c>
      <c r="H11" s="124">
        <v>236</v>
      </c>
      <c r="I11" s="124">
        <v>345</v>
      </c>
      <c r="J11" s="124">
        <v>38</v>
      </c>
      <c r="K11" s="124">
        <v>51</v>
      </c>
      <c r="L11" s="129">
        <v>6</v>
      </c>
      <c r="M11" s="137">
        <v>3</v>
      </c>
      <c r="N11" s="133">
        <v>189</v>
      </c>
      <c r="O11" s="137">
        <v>118</v>
      </c>
      <c r="P11" s="133">
        <v>2042</v>
      </c>
      <c r="Q11" s="133">
        <v>3292</v>
      </c>
      <c r="R11" s="17" t="s">
        <v>153</v>
      </c>
    </row>
    <row r="12" spans="1:18" ht="20.45" customHeight="1">
      <c r="A12" s="74" t="s">
        <v>137</v>
      </c>
      <c r="B12" s="124" t="s">
        <v>159</v>
      </c>
      <c r="C12" s="124" t="s">
        <v>159</v>
      </c>
      <c r="D12" s="124" t="s">
        <v>159</v>
      </c>
      <c r="E12" s="124" t="s">
        <v>159</v>
      </c>
      <c r="F12" s="124" t="s">
        <v>159</v>
      </c>
      <c r="G12" s="124" t="s">
        <v>159</v>
      </c>
      <c r="H12" s="124" t="s">
        <v>159</v>
      </c>
      <c r="I12" s="124" t="s">
        <v>159</v>
      </c>
      <c r="J12" s="124" t="s">
        <v>159</v>
      </c>
      <c r="K12" s="124" t="s">
        <v>159</v>
      </c>
      <c r="L12" s="124" t="s">
        <v>159</v>
      </c>
      <c r="M12" s="124" t="s">
        <v>159</v>
      </c>
      <c r="N12" s="124" t="s">
        <v>159</v>
      </c>
      <c r="O12" s="124" t="s">
        <v>159</v>
      </c>
      <c r="P12" s="124" t="s">
        <v>159</v>
      </c>
      <c r="Q12" s="124" t="s">
        <v>159</v>
      </c>
      <c r="R12" s="17" t="s">
        <v>221</v>
      </c>
    </row>
    <row r="13" spans="1:18" ht="20.45" customHeight="1">
      <c r="A13" s="74" t="s">
        <v>122</v>
      </c>
      <c r="B13" s="124">
        <v>235</v>
      </c>
      <c r="C13" s="124">
        <v>110</v>
      </c>
      <c r="D13" s="124">
        <v>1451</v>
      </c>
      <c r="E13" s="124">
        <v>516</v>
      </c>
      <c r="F13" s="124">
        <v>1169</v>
      </c>
      <c r="G13" s="124">
        <v>1151</v>
      </c>
      <c r="H13" s="124">
        <v>415</v>
      </c>
      <c r="I13" s="124">
        <v>435</v>
      </c>
      <c r="J13" s="124">
        <v>90</v>
      </c>
      <c r="K13" s="124">
        <v>99</v>
      </c>
      <c r="L13" s="129">
        <v>11</v>
      </c>
      <c r="M13" s="137">
        <v>7</v>
      </c>
      <c r="N13" s="133">
        <v>1851</v>
      </c>
      <c r="O13" s="137">
        <v>1627</v>
      </c>
      <c r="P13" s="133"/>
      <c r="Q13" s="133"/>
      <c r="R13" s="17" t="s">
        <v>140</v>
      </c>
    </row>
    <row r="14" spans="1:18" ht="20.45" customHeight="1">
      <c r="A14" s="74" t="s">
        <v>138</v>
      </c>
      <c r="B14" s="124" t="s">
        <v>157</v>
      </c>
      <c r="C14" s="124" t="s">
        <v>157</v>
      </c>
      <c r="D14" s="124" t="s">
        <v>157</v>
      </c>
      <c r="E14" s="124" t="s">
        <v>157</v>
      </c>
      <c r="F14" s="124" t="s">
        <v>157</v>
      </c>
      <c r="G14" s="124" t="s">
        <v>157</v>
      </c>
      <c r="H14" s="124" t="s">
        <v>157</v>
      </c>
      <c r="I14" s="124" t="s">
        <v>157</v>
      </c>
      <c r="J14" s="124" t="s">
        <v>157</v>
      </c>
      <c r="K14" s="124" t="s">
        <v>157</v>
      </c>
      <c r="L14" s="124" t="s">
        <v>157</v>
      </c>
      <c r="M14" s="124" t="s">
        <v>157</v>
      </c>
      <c r="N14" s="124" t="s">
        <v>157</v>
      </c>
      <c r="O14" s="124" t="s">
        <v>157</v>
      </c>
      <c r="P14" s="124" t="s">
        <v>157</v>
      </c>
      <c r="Q14" s="124" t="s">
        <v>157</v>
      </c>
      <c r="R14" s="17" t="s">
        <v>154</v>
      </c>
    </row>
    <row r="15" spans="1:18" ht="20.45" customHeight="1">
      <c r="A15" s="74" t="s">
        <v>218</v>
      </c>
      <c r="B15" s="124">
        <v>35</v>
      </c>
      <c r="C15" s="124">
        <v>52</v>
      </c>
      <c r="D15" s="124">
        <v>194</v>
      </c>
      <c r="E15" s="124">
        <v>1289</v>
      </c>
      <c r="F15" s="124">
        <v>1169</v>
      </c>
      <c r="G15" s="124">
        <v>2458</v>
      </c>
      <c r="H15" s="124">
        <v>5355</v>
      </c>
      <c r="I15" s="124">
        <v>1728</v>
      </c>
      <c r="J15" s="124">
        <v>662</v>
      </c>
      <c r="K15" s="124">
        <v>381</v>
      </c>
      <c r="L15" s="129">
        <v>83</v>
      </c>
      <c r="M15" s="137">
        <v>118</v>
      </c>
      <c r="N15" s="133">
        <v>201</v>
      </c>
      <c r="O15" s="137">
        <v>0</v>
      </c>
      <c r="P15" s="133">
        <v>0</v>
      </c>
      <c r="Q15" s="133">
        <v>7389</v>
      </c>
      <c r="R15" s="17" t="s">
        <v>142</v>
      </c>
    </row>
    <row r="16" spans="1:18" ht="20.45" customHeight="1">
      <c r="A16" s="74" t="s">
        <v>123</v>
      </c>
      <c r="B16" s="124">
        <v>47</v>
      </c>
      <c r="C16" s="124">
        <v>9</v>
      </c>
      <c r="D16" s="124">
        <v>485</v>
      </c>
      <c r="E16" s="124">
        <v>316</v>
      </c>
      <c r="F16" s="124">
        <v>15779</v>
      </c>
      <c r="G16" s="124">
        <v>12479</v>
      </c>
      <c r="H16" s="124">
        <v>1450</v>
      </c>
      <c r="I16" s="124">
        <v>1150</v>
      </c>
      <c r="J16" s="124">
        <v>163</v>
      </c>
      <c r="K16" s="124">
        <v>219</v>
      </c>
      <c r="L16" s="129">
        <v>108</v>
      </c>
      <c r="M16" s="137">
        <v>132</v>
      </c>
      <c r="N16" s="133">
        <v>738</v>
      </c>
      <c r="O16" s="137">
        <v>764</v>
      </c>
      <c r="P16" s="133">
        <v>18770</v>
      </c>
      <c r="Q16" s="133">
        <v>15069</v>
      </c>
      <c r="R16" s="17" t="s">
        <v>141</v>
      </c>
    </row>
    <row r="17" spans="1:18" ht="20.45" customHeight="1">
      <c r="A17" s="74" t="s">
        <v>127</v>
      </c>
      <c r="B17" s="125">
        <v>132</v>
      </c>
      <c r="C17" s="125">
        <v>82</v>
      </c>
      <c r="D17" s="125">
        <v>9939</v>
      </c>
      <c r="E17" s="125">
        <v>12195</v>
      </c>
      <c r="F17" s="125">
        <v>65224</v>
      </c>
      <c r="G17" s="125">
        <v>51752</v>
      </c>
      <c r="H17" s="125">
        <v>1444</v>
      </c>
      <c r="I17" s="125">
        <v>1729</v>
      </c>
      <c r="J17" s="125">
        <v>261</v>
      </c>
      <c r="K17" s="125">
        <v>313</v>
      </c>
      <c r="L17" s="130">
        <v>65</v>
      </c>
      <c r="M17" s="138">
        <v>110</v>
      </c>
      <c r="N17" s="134">
        <v>21056</v>
      </c>
      <c r="O17" s="138">
        <v>34077</v>
      </c>
      <c r="P17" s="133">
        <v>127342</v>
      </c>
      <c r="Q17" s="133">
        <v>114333</v>
      </c>
      <c r="R17" s="17" t="s">
        <v>145</v>
      </c>
    </row>
    <row r="18" spans="1:18" ht="20.45" customHeight="1">
      <c r="A18" s="74" t="s">
        <v>121</v>
      </c>
      <c r="B18" s="78">
        <v>88</v>
      </c>
      <c r="C18" s="78">
        <v>32</v>
      </c>
      <c r="D18" s="78">
        <v>1402</v>
      </c>
      <c r="E18" s="78">
        <v>1072</v>
      </c>
      <c r="F18" s="78">
        <v>12655</v>
      </c>
      <c r="G18" s="78">
        <v>11751</v>
      </c>
      <c r="H18" s="78">
        <v>881</v>
      </c>
      <c r="I18" s="78">
        <v>1052</v>
      </c>
      <c r="J18" s="78">
        <v>275</v>
      </c>
      <c r="K18" s="78">
        <v>401</v>
      </c>
      <c r="L18" s="78">
        <v>5</v>
      </c>
      <c r="M18" s="78">
        <v>2</v>
      </c>
      <c r="N18" s="78">
        <v>0</v>
      </c>
      <c r="O18" s="78">
        <v>0</v>
      </c>
      <c r="P18" s="120"/>
      <c r="Q18" s="120"/>
      <c r="R18" s="17" t="s">
        <v>139</v>
      </c>
    </row>
    <row r="19" spans="1:18" ht="20.45" customHeight="1">
      <c r="A19" s="74" t="s">
        <v>136</v>
      </c>
      <c r="B19" s="126">
        <v>26</v>
      </c>
      <c r="C19" s="126">
        <v>13</v>
      </c>
      <c r="D19" s="126">
        <v>422</v>
      </c>
      <c r="E19" s="126">
        <v>373</v>
      </c>
      <c r="F19" s="126">
        <v>4253</v>
      </c>
      <c r="G19" s="126">
        <v>2980</v>
      </c>
      <c r="H19" s="126">
        <v>378</v>
      </c>
      <c r="I19" s="126">
        <v>644</v>
      </c>
      <c r="J19" s="126">
        <v>225</v>
      </c>
      <c r="K19" s="126">
        <v>27</v>
      </c>
      <c r="L19" s="131">
        <v>1</v>
      </c>
      <c r="M19" s="139">
        <v>3</v>
      </c>
      <c r="N19" s="135">
        <v>0</v>
      </c>
      <c r="O19" s="139">
        <v>0</v>
      </c>
      <c r="P19" s="133">
        <v>11105</v>
      </c>
      <c r="Q19" s="133">
        <v>24730</v>
      </c>
      <c r="R19" s="17" t="s">
        <v>136</v>
      </c>
    </row>
    <row r="20" spans="1:18" ht="20.45" customHeight="1">
      <c r="A20" s="74" t="s">
        <v>128</v>
      </c>
      <c r="B20" s="125">
        <v>4</v>
      </c>
      <c r="C20" s="125">
        <v>0</v>
      </c>
      <c r="D20" s="125">
        <v>380</v>
      </c>
      <c r="E20" s="125">
        <v>283</v>
      </c>
      <c r="F20" s="125">
        <v>5699</v>
      </c>
      <c r="G20" s="125">
        <v>1861</v>
      </c>
      <c r="H20" s="125">
        <v>3908</v>
      </c>
      <c r="I20" s="125">
        <v>5335</v>
      </c>
      <c r="J20" s="125">
        <v>356</v>
      </c>
      <c r="K20" s="125">
        <v>757</v>
      </c>
      <c r="L20" s="125">
        <v>1</v>
      </c>
      <c r="M20" s="125">
        <v>0</v>
      </c>
      <c r="N20" s="125">
        <v>0</v>
      </c>
      <c r="O20" s="125">
        <v>0</v>
      </c>
      <c r="P20" s="134">
        <v>22588</v>
      </c>
      <c r="Q20" s="134">
        <v>20964</v>
      </c>
      <c r="R20" s="12" t="s">
        <v>146</v>
      </c>
    </row>
    <row r="21" spans="1:18" ht="20.45" customHeight="1">
      <c r="A21" s="74" t="s">
        <v>212</v>
      </c>
      <c r="B21" s="78">
        <v>32</v>
      </c>
      <c r="C21" s="78">
        <v>33</v>
      </c>
      <c r="D21" s="78">
        <v>656</v>
      </c>
      <c r="E21" s="78">
        <v>800</v>
      </c>
      <c r="F21" s="78">
        <v>9386</v>
      </c>
      <c r="G21" s="78">
        <v>7008</v>
      </c>
      <c r="H21" s="78">
        <v>1803</v>
      </c>
      <c r="I21" s="78">
        <v>19718</v>
      </c>
      <c r="J21" s="78">
        <v>223</v>
      </c>
      <c r="K21" s="78">
        <v>39659</v>
      </c>
      <c r="L21" s="78">
        <v>95</v>
      </c>
      <c r="M21" s="78">
        <v>60</v>
      </c>
      <c r="N21" s="78">
        <v>3893</v>
      </c>
      <c r="O21" s="78">
        <v>1710</v>
      </c>
      <c r="P21" s="120">
        <v>19693</v>
      </c>
      <c r="Q21" s="120">
        <v>18697</v>
      </c>
      <c r="R21" s="82" t="s">
        <v>147</v>
      </c>
    </row>
    <row r="22" spans="1:18" ht="20.45" customHeight="1">
      <c r="A22" s="74" t="s">
        <v>125</v>
      </c>
      <c r="B22" s="142">
        <v>4</v>
      </c>
      <c r="C22" s="142">
        <v>1</v>
      </c>
      <c r="D22" s="142">
        <v>287</v>
      </c>
      <c r="E22" s="142">
        <v>218</v>
      </c>
      <c r="F22" s="142">
        <v>1033</v>
      </c>
      <c r="G22" s="142">
        <v>1918</v>
      </c>
      <c r="H22" s="142">
        <v>1069</v>
      </c>
      <c r="I22" s="142">
        <v>1608</v>
      </c>
      <c r="J22" s="142">
        <v>226</v>
      </c>
      <c r="K22" s="142">
        <v>277</v>
      </c>
      <c r="L22" s="142">
        <v>12</v>
      </c>
      <c r="M22" s="142">
        <v>19</v>
      </c>
      <c r="N22" s="142">
        <v>0</v>
      </c>
      <c r="O22" s="142">
        <v>579</v>
      </c>
      <c r="P22" s="142">
        <v>972</v>
      </c>
      <c r="Q22" s="142">
        <v>1465</v>
      </c>
      <c r="R22" s="17" t="s">
        <v>143</v>
      </c>
    </row>
    <row r="23" spans="1:18" ht="20.45" customHeight="1">
      <c r="A23" s="81" t="s">
        <v>131</v>
      </c>
      <c r="B23" s="124">
        <v>2</v>
      </c>
      <c r="C23" s="124"/>
      <c r="D23" s="124">
        <v>779</v>
      </c>
      <c r="E23" s="124">
        <v>720</v>
      </c>
      <c r="F23" s="124">
        <v>8956</v>
      </c>
      <c r="G23" s="124">
        <v>8667</v>
      </c>
      <c r="H23" s="124">
        <v>1034</v>
      </c>
      <c r="I23" s="124">
        <v>664</v>
      </c>
      <c r="J23" s="124">
        <v>90</v>
      </c>
      <c r="K23" s="124">
        <v>159</v>
      </c>
      <c r="L23" s="129">
        <v>5</v>
      </c>
      <c r="M23" s="137">
        <v>9</v>
      </c>
      <c r="N23" s="133">
        <v>0</v>
      </c>
      <c r="O23" s="137">
        <v>0</v>
      </c>
      <c r="P23" s="133">
        <v>939</v>
      </c>
      <c r="Q23" s="133">
        <v>972</v>
      </c>
      <c r="R23" s="17" t="s">
        <v>149</v>
      </c>
    </row>
    <row r="24" spans="1:18" ht="20.45" customHeight="1">
      <c r="A24" s="90" t="s">
        <v>130</v>
      </c>
      <c r="B24" s="124">
        <v>29</v>
      </c>
      <c r="C24" s="124">
        <v>9</v>
      </c>
      <c r="D24" s="124">
        <v>972</v>
      </c>
      <c r="E24" s="124">
        <v>703</v>
      </c>
      <c r="F24" s="124">
        <v>12428</v>
      </c>
      <c r="G24" s="124">
        <v>10055</v>
      </c>
      <c r="H24" s="124">
        <v>1009</v>
      </c>
      <c r="I24" s="124">
        <v>1366</v>
      </c>
      <c r="J24" s="124">
        <v>866</v>
      </c>
      <c r="K24" s="124">
        <v>877</v>
      </c>
      <c r="L24" s="129">
        <v>4</v>
      </c>
      <c r="M24" s="137">
        <v>4</v>
      </c>
      <c r="N24" s="133">
        <v>7823</v>
      </c>
      <c r="O24" s="137">
        <v>5660</v>
      </c>
      <c r="P24" s="133">
        <v>32384</v>
      </c>
      <c r="Q24" s="133">
        <v>45163</v>
      </c>
      <c r="R24" s="17" t="s">
        <v>148</v>
      </c>
    </row>
    <row r="25" spans="1:18" ht="20.45" customHeight="1">
      <c r="A25" s="80" t="s">
        <v>213</v>
      </c>
      <c r="B25" s="124">
        <v>20</v>
      </c>
      <c r="C25" s="124">
        <v>2</v>
      </c>
      <c r="D25" s="124">
        <v>856</v>
      </c>
      <c r="E25" s="124">
        <v>747</v>
      </c>
      <c r="F25" s="124">
        <v>19457</v>
      </c>
      <c r="G25" s="124">
        <v>19024</v>
      </c>
      <c r="H25" s="124">
        <v>398</v>
      </c>
      <c r="I25" s="124">
        <v>525</v>
      </c>
      <c r="J25" s="124">
        <v>53</v>
      </c>
      <c r="K25" s="124">
        <v>71</v>
      </c>
      <c r="L25" s="129">
        <v>10</v>
      </c>
      <c r="M25" s="137">
        <v>5</v>
      </c>
      <c r="N25" s="133">
        <v>3882</v>
      </c>
      <c r="O25" s="137">
        <v>3170</v>
      </c>
      <c r="P25" s="133">
        <v>24676</v>
      </c>
      <c r="Q25" s="133">
        <v>23544</v>
      </c>
      <c r="R25" s="17" t="s">
        <v>144</v>
      </c>
    </row>
    <row r="26" spans="1:18" ht="20.45" customHeight="1">
      <c r="A26" s="83" t="s">
        <v>156</v>
      </c>
      <c r="B26" s="127">
        <f>SUM(B8:B25)</f>
        <v>732</v>
      </c>
      <c r="C26" s="127">
        <f>SUM(C8:C25)</f>
        <v>378</v>
      </c>
      <c r="D26" s="127">
        <f>SUM(D8:D25)</f>
        <v>19304</v>
      </c>
      <c r="E26" s="127">
        <f>SUM(E8:E25)</f>
        <v>20633</v>
      </c>
      <c r="F26" s="127">
        <f t="shared" ref="F26:M26" si="0">SUM(F23:F25)</f>
        <v>40841</v>
      </c>
      <c r="G26" s="127">
        <f t="shared" si="0"/>
        <v>37746</v>
      </c>
      <c r="H26" s="128">
        <f>SUM(H8:H25)</f>
        <v>23297</v>
      </c>
      <c r="I26" s="128">
        <f>SUM(I8:I25)</f>
        <v>41466</v>
      </c>
      <c r="J26" s="128">
        <f>SUM(J8:J25)</f>
        <v>3829</v>
      </c>
      <c r="K26" s="128">
        <f>SUM(K8:K25)</f>
        <v>43716</v>
      </c>
      <c r="L26" s="132">
        <f>SUM(L8:L25)</f>
        <v>439</v>
      </c>
      <c r="M26" s="143">
        <f t="shared" si="0"/>
        <v>18</v>
      </c>
      <c r="N26" s="136">
        <f>SUM(N8:N25)</f>
        <v>47821</v>
      </c>
      <c r="O26" s="140">
        <f>SUM(O8:O25)</f>
        <v>58017</v>
      </c>
      <c r="P26" s="136">
        <f>SUM(P8:P25)</f>
        <v>291651</v>
      </c>
      <c r="Q26" s="136">
        <f>SUM(Q8:Q25)</f>
        <v>309439</v>
      </c>
      <c r="R26" s="84" t="s">
        <v>115</v>
      </c>
    </row>
    <row r="27" spans="1:18" ht="20.45" customHeight="1">
      <c r="A27" s="388"/>
      <c r="B27" s="148" t="s">
        <v>48</v>
      </c>
      <c r="C27" s="148" t="s">
        <v>49</v>
      </c>
      <c r="D27" s="148" t="s">
        <v>48</v>
      </c>
      <c r="E27" s="148" t="s">
        <v>49</v>
      </c>
      <c r="F27" s="148" t="s">
        <v>48</v>
      </c>
      <c r="G27" s="148" t="s">
        <v>49</v>
      </c>
      <c r="H27" s="151" t="s">
        <v>48</v>
      </c>
      <c r="I27" s="149" t="s">
        <v>49</v>
      </c>
      <c r="J27" s="149" t="s">
        <v>48</v>
      </c>
      <c r="K27" s="149" t="s">
        <v>49</v>
      </c>
      <c r="L27" s="149" t="s">
        <v>48</v>
      </c>
      <c r="M27" s="91" t="s">
        <v>49</v>
      </c>
      <c r="N27" s="105" t="s">
        <v>48</v>
      </c>
      <c r="O27" s="85" t="s">
        <v>49</v>
      </c>
      <c r="P27" s="101" t="s">
        <v>48</v>
      </c>
      <c r="Q27" s="101" t="s">
        <v>49</v>
      </c>
      <c r="R27" s="347" t="s">
        <v>160</v>
      </c>
    </row>
    <row r="28" spans="1:18" ht="40.5" customHeight="1">
      <c r="A28" s="389"/>
      <c r="B28" s="349" t="s">
        <v>94</v>
      </c>
      <c r="C28" s="349"/>
      <c r="D28" s="349" t="s">
        <v>95</v>
      </c>
      <c r="E28" s="349"/>
      <c r="F28" s="349" t="s">
        <v>96</v>
      </c>
      <c r="G28" s="349"/>
      <c r="H28" s="391" t="s">
        <v>97</v>
      </c>
      <c r="I28" s="392"/>
      <c r="J28" s="393" t="s">
        <v>98</v>
      </c>
      <c r="K28" s="394"/>
      <c r="L28" s="356" t="s">
        <v>99</v>
      </c>
      <c r="M28" s="395"/>
      <c r="N28" s="396" t="s">
        <v>10</v>
      </c>
      <c r="O28" s="397"/>
      <c r="P28" s="400" t="s">
        <v>106</v>
      </c>
      <c r="Q28" s="401"/>
      <c r="R28" s="347"/>
    </row>
    <row r="29" spans="1:18" ht="20.45" customHeight="1">
      <c r="A29" s="390"/>
      <c r="B29" s="349" t="s">
        <v>107</v>
      </c>
      <c r="C29" s="349"/>
      <c r="D29" s="349"/>
      <c r="E29" s="349"/>
      <c r="F29" s="349"/>
      <c r="G29" s="349"/>
      <c r="H29" s="386" t="s">
        <v>108</v>
      </c>
      <c r="I29" s="386"/>
      <c r="J29" s="386"/>
      <c r="K29" s="386"/>
      <c r="L29" s="386"/>
      <c r="M29" s="387"/>
      <c r="N29" s="398"/>
      <c r="O29" s="399"/>
      <c r="P29" s="402"/>
      <c r="Q29" s="403"/>
      <c r="R29" s="347"/>
    </row>
    <row r="30" spans="1:18" ht="20.45" customHeight="1">
      <c r="A30" s="102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</row>
    <row r="31" spans="1:18" ht="20.45" customHeight="1">
      <c r="A31" s="95" t="s">
        <v>161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</row>
    <row r="32" spans="1:18" ht="20.45" customHeight="1">
      <c r="A32" s="95" t="s">
        <v>162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</row>
    <row r="33" spans="1:18">
      <c r="A33" s="96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</row>
  </sheetData>
  <mergeCells count="23">
    <mergeCell ref="A4:A7"/>
    <mergeCell ref="B4:G5"/>
    <mergeCell ref="H4:M5"/>
    <mergeCell ref="P4:Q6"/>
    <mergeCell ref="B6:C6"/>
    <mergeCell ref="D6:E6"/>
    <mergeCell ref="F6:G6"/>
    <mergeCell ref="H6:I6"/>
    <mergeCell ref="J6:K6"/>
    <mergeCell ref="L6:M6"/>
    <mergeCell ref="N4:O6"/>
    <mergeCell ref="B29:G29"/>
    <mergeCell ref="H29:M29"/>
    <mergeCell ref="A27:A29"/>
    <mergeCell ref="R27:R29"/>
    <mergeCell ref="B28:C28"/>
    <mergeCell ref="D28:E28"/>
    <mergeCell ref="F28:G28"/>
    <mergeCell ref="H28:I28"/>
    <mergeCell ref="J28:K28"/>
    <mergeCell ref="L28:M28"/>
    <mergeCell ref="N28:O29"/>
    <mergeCell ref="P28:Q29"/>
  </mergeCells>
  <pageMargins left="0.7" right="0.7" top="0.75" bottom="0.75" header="0.3" footer="0.3"/>
  <pageSetup scale="60" orientation="landscape" horizontalDpi="4294967292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L29"/>
  <sheetViews>
    <sheetView view="pageBreakPreview" zoomScale="60" workbookViewId="0">
      <selection activeCell="H10" sqref="H10"/>
    </sheetView>
  </sheetViews>
  <sheetFormatPr defaultRowHeight="15"/>
  <cols>
    <col min="1" max="1" width="17.7109375" customWidth="1"/>
    <col min="2" max="2" width="11.42578125" customWidth="1"/>
    <col min="3" max="3" width="14" customWidth="1"/>
    <col min="4" max="4" width="13.7109375" customWidth="1"/>
    <col min="5" max="5" width="13.85546875" customWidth="1"/>
    <col min="6" max="6" width="10.7109375" customWidth="1"/>
    <col min="7" max="7" width="14" customWidth="1"/>
    <col min="8" max="8" width="23.5703125" customWidth="1"/>
  </cols>
  <sheetData>
    <row r="2" spans="1:12" ht="15.75">
      <c r="A2" s="258" t="s">
        <v>189</v>
      </c>
      <c r="B2" s="258"/>
      <c r="C2" s="258"/>
      <c r="D2" s="258"/>
      <c r="E2" s="258"/>
      <c r="F2" s="258"/>
      <c r="G2" s="258"/>
      <c r="H2" s="258"/>
      <c r="I2" s="258"/>
      <c r="J2" s="170"/>
      <c r="K2" s="170"/>
      <c r="L2" s="170"/>
    </row>
    <row r="3" spans="1:12" ht="15.75">
      <c r="A3" s="258" t="s">
        <v>200</v>
      </c>
      <c r="B3" s="258"/>
      <c r="C3" s="258"/>
      <c r="D3" s="258"/>
      <c r="E3" s="258"/>
      <c r="F3" s="258"/>
      <c r="G3" s="258"/>
      <c r="H3" s="258"/>
      <c r="I3" s="258"/>
      <c r="J3" s="170"/>
      <c r="K3" s="170"/>
      <c r="L3" s="170"/>
    </row>
    <row r="4" spans="1:12" ht="15" customHeight="1">
      <c r="A4" s="355" t="s">
        <v>163</v>
      </c>
      <c r="B4" s="351" t="s">
        <v>109</v>
      </c>
      <c r="C4" s="351"/>
      <c r="D4" s="351"/>
      <c r="E4" s="351"/>
      <c r="F4" s="383" t="s">
        <v>25</v>
      </c>
      <c r="G4" s="347" t="s">
        <v>110</v>
      </c>
      <c r="H4" s="408"/>
      <c r="I4" s="89"/>
    </row>
    <row r="5" spans="1:12" ht="42.75">
      <c r="A5" s="355"/>
      <c r="B5" s="158" t="s">
        <v>111</v>
      </c>
      <c r="C5" s="158" t="s">
        <v>119</v>
      </c>
      <c r="D5" s="158" t="s">
        <v>112</v>
      </c>
      <c r="E5" s="158" t="s">
        <v>113</v>
      </c>
      <c r="F5" s="407"/>
      <c r="G5" s="363"/>
      <c r="H5" s="409"/>
      <c r="I5" s="89"/>
    </row>
    <row r="6" spans="1:12" ht="20.25" customHeight="1">
      <c r="A6" s="74" t="s">
        <v>132</v>
      </c>
      <c r="B6" s="199">
        <v>105306</v>
      </c>
      <c r="C6" s="199">
        <v>75699</v>
      </c>
      <c r="D6" s="199">
        <v>123631</v>
      </c>
      <c r="E6" s="199">
        <v>414230</v>
      </c>
      <c r="F6" s="232">
        <v>6275</v>
      </c>
      <c r="G6" s="199">
        <v>754528</v>
      </c>
      <c r="H6" s="17" t="s">
        <v>150</v>
      </c>
      <c r="I6" s="89"/>
    </row>
    <row r="7" spans="1:12" ht="20.25" customHeight="1">
      <c r="A7" s="74" t="s">
        <v>217</v>
      </c>
      <c r="B7" s="199">
        <v>110198</v>
      </c>
      <c r="C7" s="199">
        <v>82755</v>
      </c>
      <c r="D7" s="199">
        <v>52935</v>
      </c>
      <c r="E7" s="199">
        <v>362786</v>
      </c>
      <c r="F7" s="232">
        <v>0</v>
      </c>
      <c r="G7" s="199">
        <v>608674</v>
      </c>
      <c r="H7" s="17" t="s">
        <v>219</v>
      </c>
      <c r="I7" s="89"/>
    </row>
    <row r="8" spans="1:12" ht="20.25" customHeight="1">
      <c r="A8" s="81" t="s">
        <v>134</v>
      </c>
      <c r="B8" s="251">
        <v>97742</v>
      </c>
      <c r="C8" s="196">
        <v>33579</v>
      </c>
      <c r="D8" s="196">
        <v>51897</v>
      </c>
      <c r="E8" s="252">
        <v>267533</v>
      </c>
      <c r="F8" s="196">
        <v>3945</v>
      </c>
      <c r="G8" s="252">
        <v>318120</v>
      </c>
      <c r="H8" s="82" t="s">
        <v>152</v>
      </c>
      <c r="I8" s="89"/>
    </row>
    <row r="9" spans="1:12" ht="20.25" customHeight="1">
      <c r="A9" s="74" t="s">
        <v>135</v>
      </c>
      <c r="B9" s="199">
        <v>20499</v>
      </c>
      <c r="C9" s="199">
        <v>9084</v>
      </c>
      <c r="D9" s="199">
        <v>12018</v>
      </c>
      <c r="E9" s="199">
        <v>52172</v>
      </c>
      <c r="F9" s="232">
        <v>16176</v>
      </c>
      <c r="G9" s="199">
        <v>63895</v>
      </c>
      <c r="H9" s="10" t="s">
        <v>153</v>
      </c>
      <c r="I9" s="89"/>
    </row>
    <row r="10" spans="1:12" ht="20.25" customHeight="1">
      <c r="A10" s="74" t="s">
        <v>137</v>
      </c>
      <c r="B10" s="199">
        <v>42100</v>
      </c>
      <c r="C10" s="199">
        <v>10008</v>
      </c>
      <c r="D10" s="199">
        <v>27491</v>
      </c>
      <c r="E10" s="199">
        <v>255224</v>
      </c>
      <c r="F10" s="232">
        <v>8410</v>
      </c>
      <c r="G10" s="199">
        <v>323675</v>
      </c>
      <c r="H10" s="10" t="s">
        <v>221</v>
      </c>
      <c r="I10" s="89"/>
      <c r="K10" s="1" t="s">
        <v>209</v>
      </c>
    </row>
    <row r="11" spans="1:12" ht="20.25" customHeight="1">
      <c r="A11" s="74" t="s">
        <v>122</v>
      </c>
      <c r="B11" s="199">
        <v>69217</v>
      </c>
      <c r="C11" s="199">
        <v>45308</v>
      </c>
      <c r="D11" s="199">
        <v>52782</v>
      </c>
      <c r="E11" s="199">
        <v>174813</v>
      </c>
      <c r="F11" s="232">
        <v>14019</v>
      </c>
      <c r="G11" s="199">
        <v>356139</v>
      </c>
      <c r="H11" s="17" t="s">
        <v>140</v>
      </c>
      <c r="I11" s="89"/>
    </row>
    <row r="12" spans="1:12" ht="20.25" customHeight="1">
      <c r="A12" s="74" t="s">
        <v>138</v>
      </c>
      <c r="B12" s="253">
        <v>81831</v>
      </c>
      <c r="C12" s="253">
        <v>96001</v>
      </c>
      <c r="D12" s="253">
        <v>161650</v>
      </c>
      <c r="E12" s="253">
        <v>361818</v>
      </c>
      <c r="F12" s="254">
        <v>0</v>
      </c>
      <c r="G12" s="255">
        <v>701300</v>
      </c>
      <c r="H12" s="10" t="s">
        <v>154</v>
      </c>
      <c r="I12" s="89"/>
    </row>
    <row r="13" spans="1:12" ht="20.25" customHeight="1">
      <c r="A13" s="74" t="s">
        <v>218</v>
      </c>
      <c r="B13" s="199">
        <v>110288</v>
      </c>
      <c r="C13" s="199">
        <v>47599</v>
      </c>
      <c r="D13" s="199">
        <v>72571</v>
      </c>
      <c r="E13" s="199">
        <v>280839</v>
      </c>
      <c r="F13" s="232">
        <v>0</v>
      </c>
      <c r="G13" s="199">
        <v>511297</v>
      </c>
      <c r="H13" s="17" t="s">
        <v>142</v>
      </c>
      <c r="I13" s="89"/>
    </row>
    <row r="14" spans="1:12" ht="20.25" customHeight="1">
      <c r="A14" s="74" t="s">
        <v>123</v>
      </c>
      <c r="B14" s="199">
        <v>84227</v>
      </c>
      <c r="C14" s="199">
        <v>13011</v>
      </c>
      <c r="D14" s="199">
        <v>31197</v>
      </c>
      <c r="E14" s="199">
        <v>105182</v>
      </c>
      <c r="F14" s="232">
        <v>0</v>
      </c>
      <c r="G14" s="199">
        <v>233617</v>
      </c>
      <c r="H14" s="17" t="s">
        <v>141</v>
      </c>
      <c r="I14" s="89"/>
    </row>
    <row r="15" spans="1:12" ht="20.25" customHeight="1">
      <c r="A15" s="74" t="s">
        <v>127</v>
      </c>
      <c r="B15" s="199">
        <v>43898</v>
      </c>
      <c r="C15" s="199">
        <v>28667</v>
      </c>
      <c r="D15" s="199">
        <v>48129</v>
      </c>
      <c r="E15" s="199">
        <v>230018</v>
      </c>
      <c r="F15" s="232">
        <v>654</v>
      </c>
      <c r="G15" s="199">
        <v>351366</v>
      </c>
      <c r="H15" s="17" t="s">
        <v>145</v>
      </c>
      <c r="I15" s="89"/>
    </row>
    <row r="16" spans="1:12" ht="20.25" customHeight="1">
      <c r="A16" s="74" t="s">
        <v>121</v>
      </c>
      <c r="B16" s="184">
        <v>116593</v>
      </c>
      <c r="C16" s="184">
        <v>77554</v>
      </c>
      <c r="D16" s="184">
        <v>89634</v>
      </c>
      <c r="E16" s="184">
        <v>409939</v>
      </c>
      <c r="F16" s="184">
        <v>12325</v>
      </c>
      <c r="G16" s="184">
        <v>768517</v>
      </c>
      <c r="H16" s="82" t="s">
        <v>139</v>
      </c>
      <c r="I16" s="89"/>
    </row>
    <row r="17" spans="1:9" ht="20.25" customHeight="1">
      <c r="A17" s="74" t="s">
        <v>136</v>
      </c>
      <c r="B17" s="199">
        <v>75339</v>
      </c>
      <c r="C17" s="199">
        <v>12969</v>
      </c>
      <c r="D17" s="199">
        <v>88979</v>
      </c>
      <c r="E17" s="199">
        <v>337412</v>
      </c>
      <c r="F17" s="232">
        <v>2213</v>
      </c>
      <c r="G17" s="199">
        <v>148974</v>
      </c>
      <c r="H17" s="10" t="s">
        <v>136</v>
      </c>
      <c r="I17" s="89"/>
    </row>
    <row r="18" spans="1:9" ht="20.25" customHeight="1">
      <c r="A18" s="74" t="s">
        <v>128</v>
      </c>
      <c r="B18" s="199">
        <v>200762</v>
      </c>
      <c r="C18" s="199">
        <v>41750</v>
      </c>
      <c r="D18" s="199">
        <v>63257</v>
      </c>
      <c r="E18" s="199">
        <v>287695</v>
      </c>
      <c r="F18" s="199">
        <v>20000</v>
      </c>
      <c r="G18" s="199">
        <v>613464</v>
      </c>
      <c r="H18" s="12" t="s">
        <v>146</v>
      </c>
      <c r="I18" s="89"/>
    </row>
    <row r="19" spans="1:9" ht="20.25" customHeight="1">
      <c r="A19" s="74" t="s">
        <v>212</v>
      </c>
      <c r="B19" s="247">
        <v>182516</v>
      </c>
      <c r="C19" s="247">
        <v>38231</v>
      </c>
      <c r="D19" s="247">
        <v>111758</v>
      </c>
      <c r="E19" s="247">
        <v>466295</v>
      </c>
      <c r="F19" s="247">
        <v>38385</v>
      </c>
      <c r="G19" s="247">
        <v>171334</v>
      </c>
      <c r="H19" s="82" t="s">
        <v>147</v>
      </c>
      <c r="I19" s="89"/>
    </row>
    <row r="20" spans="1:9" ht="20.25" customHeight="1">
      <c r="A20" s="74" t="s">
        <v>125</v>
      </c>
      <c r="B20" s="256">
        <v>51922</v>
      </c>
      <c r="C20" s="256">
        <v>32862</v>
      </c>
      <c r="D20" s="256">
        <v>66310</v>
      </c>
      <c r="E20" s="256">
        <v>269151</v>
      </c>
      <c r="F20" s="256">
        <v>0</v>
      </c>
      <c r="G20" s="256">
        <v>420245</v>
      </c>
      <c r="H20" s="17" t="s">
        <v>143</v>
      </c>
      <c r="I20" s="89"/>
    </row>
    <row r="21" spans="1:9" ht="30" customHeight="1">
      <c r="A21" s="301" t="s">
        <v>131</v>
      </c>
      <c r="B21" s="257">
        <v>40827</v>
      </c>
      <c r="C21" s="257">
        <v>15938</v>
      </c>
      <c r="D21" s="257">
        <v>24211</v>
      </c>
      <c r="E21" s="257">
        <v>139551</v>
      </c>
      <c r="F21" s="257">
        <v>3918</v>
      </c>
      <c r="G21" s="257">
        <v>224445</v>
      </c>
      <c r="H21" s="302" t="s">
        <v>149</v>
      </c>
      <c r="I21" s="89"/>
    </row>
    <row r="22" spans="1:9" ht="20.25" customHeight="1">
      <c r="A22" s="90" t="s">
        <v>130</v>
      </c>
      <c r="B22" s="199">
        <v>62061</v>
      </c>
      <c r="C22" s="199">
        <v>28916</v>
      </c>
      <c r="D22" s="199">
        <v>61830</v>
      </c>
      <c r="E22" s="199">
        <v>173512</v>
      </c>
      <c r="F22" s="199">
        <v>937</v>
      </c>
      <c r="G22" s="199">
        <v>327256</v>
      </c>
      <c r="H22" s="17" t="s">
        <v>148</v>
      </c>
      <c r="I22" s="89"/>
    </row>
    <row r="23" spans="1:9" ht="20.25" customHeight="1">
      <c r="A23" s="80" t="s">
        <v>213</v>
      </c>
      <c r="B23" s="199">
        <v>51446</v>
      </c>
      <c r="C23" s="199">
        <v>40512</v>
      </c>
      <c r="D23" s="199">
        <v>54059</v>
      </c>
      <c r="E23" s="199">
        <v>363100</v>
      </c>
      <c r="F23" s="199">
        <v>356</v>
      </c>
      <c r="G23" s="199">
        <v>509473</v>
      </c>
      <c r="H23" s="17" t="s">
        <v>144</v>
      </c>
      <c r="I23" s="89"/>
    </row>
    <row r="24" spans="1:9" ht="20.25" customHeight="1">
      <c r="A24" s="83" t="s">
        <v>156</v>
      </c>
      <c r="B24" s="162">
        <f>SUM(B6:B23)</f>
        <v>1546772</v>
      </c>
      <c r="C24" s="162">
        <f t="shared" ref="C24:F24" si="0">SUM(C6:C23)</f>
        <v>730443</v>
      </c>
      <c r="D24" s="162">
        <f t="shared" si="0"/>
        <v>1194339</v>
      </c>
      <c r="E24" s="162">
        <f t="shared" si="0"/>
        <v>4951270</v>
      </c>
      <c r="F24" s="163">
        <f t="shared" si="0"/>
        <v>127613</v>
      </c>
      <c r="G24" s="163">
        <f>SUM(G6:G23)</f>
        <v>7406319</v>
      </c>
      <c r="H24" s="84" t="s">
        <v>115</v>
      </c>
      <c r="I24" s="89"/>
    </row>
    <row r="25" spans="1:9" ht="15" customHeight="1">
      <c r="A25" s="384"/>
      <c r="B25" s="363" t="s">
        <v>116</v>
      </c>
      <c r="C25" s="347" t="s">
        <v>120</v>
      </c>
      <c r="D25" s="363" t="s">
        <v>117</v>
      </c>
      <c r="E25" s="347" t="s">
        <v>114</v>
      </c>
      <c r="F25" s="350" t="s">
        <v>35</v>
      </c>
      <c r="G25" s="351" t="s">
        <v>115</v>
      </c>
      <c r="H25" s="369" t="s">
        <v>166</v>
      </c>
      <c r="I25" s="89"/>
    </row>
    <row r="26" spans="1:9" ht="57" customHeight="1">
      <c r="A26" s="406"/>
      <c r="B26" s="365"/>
      <c r="C26" s="347"/>
      <c r="D26" s="365"/>
      <c r="E26" s="347"/>
      <c r="F26" s="350"/>
      <c r="G26" s="351"/>
      <c r="H26" s="369"/>
      <c r="I26" s="89"/>
    </row>
    <row r="27" spans="1:9">
      <c r="A27" s="385"/>
      <c r="B27" s="349" t="s">
        <v>118</v>
      </c>
      <c r="C27" s="349"/>
      <c r="D27" s="349"/>
      <c r="E27" s="349"/>
      <c r="F27" s="350"/>
      <c r="G27" s="351"/>
      <c r="H27" s="369"/>
      <c r="I27" s="89"/>
    </row>
    <row r="28" spans="1:9">
      <c r="A28" s="95" t="s">
        <v>161</v>
      </c>
      <c r="B28" s="89"/>
      <c r="C28" s="89"/>
      <c r="D28" s="89"/>
      <c r="E28" s="89"/>
      <c r="F28" s="89"/>
      <c r="G28" s="89"/>
      <c r="H28" s="89"/>
      <c r="I28" s="89"/>
    </row>
    <row r="29" spans="1:9">
      <c r="A29" s="95" t="s">
        <v>162</v>
      </c>
      <c r="B29" s="89"/>
      <c r="C29" s="89"/>
      <c r="D29" s="89"/>
      <c r="E29" s="89"/>
      <c r="F29" s="89"/>
      <c r="G29" s="89"/>
      <c r="H29" s="89"/>
      <c r="I29" s="89"/>
    </row>
  </sheetData>
  <mergeCells count="14">
    <mergeCell ref="A4:A5"/>
    <mergeCell ref="B4:E4"/>
    <mergeCell ref="F4:F5"/>
    <mergeCell ref="G4:G5"/>
    <mergeCell ref="H4:H5"/>
    <mergeCell ref="G25:G27"/>
    <mergeCell ref="H25:H27"/>
    <mergeCell ref="B27:E27"/>
    <mergeCell ref="A25:A27"/>
    <mergeCell ref="B25:B26"/>
    <mergeCell ref="C25:C26"/>
    <mergeCell ref="D25:D26"/>
    <mergeCell ref="E25:E26"/>
    <mergeCell ref="F25:F27"/>
  </mergeCells>
  <pageMargins left="0.7" right="0.7" top="0.75" bottom="0.75" header="0.3" footer="0.3"/>
  <pageSetup scale="70" orientation="portrait" horizontalDpi="4294967292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3:I31"/>
  <sheetViews>
    <sheetView tabSelected="1" view="pageBreakPreview" topLeftCell="A4" zoomScale="60" workbookViewId="0">
      <selection activeCell="G22" sqref="G22"/>
    </sheetView>
  </sheetViews>
  <sheetFormatPr defaultColWidth="17.28515625" defaultRowHeight="17.25" customHeight="1"/>
  <cols>
    <col min="8" max="8" width="22" customWidth="1"/>
  </cols>
  <sheetData>
    <row r="3" spans="1:9" ht="17.25" customHeight="1">
      <c r="A3" s="1"/>
      <c r="B3" s="1"/>
      <c r="C3" s="1"/>
      <c r="D3" s="1"/>
      <c r="E3" s="1"/>
      <c r="F3" s="1"/>
      <c r="G3" s="1"/>
      <c r="H3" s="1"/>
      <c r="I3" s="1"/>
    </row>
    <row r="4" spans="1:9" ht="17.25" customHeight="1">
      <c r="A4" s="258" t="s">
        <v>189</v>
      </c>
      <c r="B4" s="258"/>
      <c r="C4" s="258"/>
      <c r="D4" s="258"/>
      <c r="E4" s="258"/>
      <c r="F4" s="258"/>
      <c r="G4" s="258"/>
      <c r="H4" s="258"/>
      <c r="I4" s="258"/>
    </row>
    <row r="5" spans="1:9" ht="17.25" customHeight="1">
      <c r="A5" s="258" t="s">
        <v>222</v>
      </c>
      <c r="B5" s="258"/>
      <c r="C5" s="258"/>
      <c r="D5" s="258"/>
      <c r="E5" s="258"/>
      <c r="F5" s="258"/>
      <c r="G5" s="258"/>
      <c r="H5" s="258"/>
      <c r="I5" s="258"/>
    </row>
    <row r="6" spans="1:9" ht="17.25" customHeight="1">
      <c r="A6" s="355" t="s">
        <v>163</v>
      </c>
      <c r="B6" s="351" t="s">
        <v>109</v>
      </c>
      <c r="C6" s="351"/>
      <c r="D6" s="351"/>
      <c r="E6" s="351"/>
      <c r="F6" s="383" t="s">
        <v>25</v>
      </c>
      <c r="G6" s="347" t="s">
        <v>110</v>
      </c>
      <c r="H6" s="408"/>
      <c r="I6" s="89"/>
    </row>
    <row r="7" spans="1:9" ht="35.25" customHeight="1">
      <c r="A7" s="355"/>
      <c r="B7" s="300" t="s">
        <v>111</v>
      </c>
      <c r="C7" s="300" t="s">
        <v>119</v>
      </c>
      <c r="D7" s="300" t="s">
        <v>112</v>
      </c>
      <c r="E7" s="300" t="s">
        <v>113</v>
      </c>
      <c r="F7" s="407"/>
      <c r="G7" s="363"/>
      <c r="H7" s="409"/>
      <c r="I7" s="89"/>
    </row>
    <row r="8" spans="1:9" ht="17.25" customHeight="1">
      <c r="A8" s="74" t="s">
        <v>132</v>
      </c>
      <c r="B8" s="199">
        <v>105306</v>
      </c>
      <c r="C8" s="199">
        <v>75699</v>
      </c>
      <c r="D8" s="199">
        <v>123631</v>
      </c>
      <c r="E8" s="199">
        <v>414230</v>
      </c>
      <c r="F8" s="232">
        <v>6275</v>
      </c>
      <c r="G8" s="199">
        <v>754528</v>
      </c>
      <c r="H8" s="17" t="s">
        <v>150</v>
      </c>
      <c r="I8" s="89"/>
    </row>
    <row r="9" spans="1:9" ht="17.25" customHeight="1">
      <c r="A9" s="74" t="s">
        <v>207</v>
      </c>
      <c r="B9" s="199">
        <v>110198</v>
      </c>
      <c r="C9" s="199">
        <v>82755</v>
      </c>
      <c r="D9" s="199">
        <v>52935</v>
      </c>
      <c r="E9" s="199">
        <v>362786</v>
      </c>
      <c r="F9" s="232">
        <v>0</v>
      </c>
      <c r="G9" s="199">
        <v>608674</v>
      </c>
      <c r="H9" s="17" t="s">
        <v>206</v>
      </c>
      <c r="I9" s="89"/>
    </row>
    <row r="10" spans="1:9" ht="17.25" customHeight="1">
      <c r="A10" s="81" t="s">
        <v>134</v>
      </c>
      <c r="B10" s="251">
        <v>97742</v>
      </c>
      <c r="C10" s="196">
        <v>33579</v>
      </c>
      <c r="D10" s="196">
        <v>51897</v>
      </c>
      <c r="E10" s="252">
        <v>267533</v>
      </c>
      <c r="F10" s="196">
        <v>3945</v>
      </c>
      <c r="G10" s="252">
        <v>318120</v>
      </c>
      <c r="H10" s="82" t="s">
        <v>152</v>
      </c>
      <c r="I10" s="89"/>
    </row>
    <row r="11" spans="1:9" ht="17.25" customHeight="1">
      <c r="A11" s="74" t="s">
        <v>135</v>
      </c>
      <c r="B11" s="199">
        <v>20499</v>
      </c>
      <c r="C11" s="199">
        <v>9084</v>
      </c>
      <c r="D11" s="199">
        <v>12018</v>
      </c>
      <c r="E11" s="199">
        <v>52172</v>
      </c>
      <c r="F11" s="232">
        <v>16176</v>
      </c>
      <c r="G11" s="199">
        <v>63895</v>
      </c>
      <c r="H11" s="10" t="s">
        <v>153</v>
      </c>
      <c r="I11" s="89"/>
    </row>
    <row r="12" spans="1:9" ht="17.25" customHeight="1">
      <c r="A12" s="74" t="s">
        <v>137</v>
      </c>
      <c r="B12" s="199">
        <v>42100</v>
      </c>
      <c r="C12" s="199">
        <v>10008</v>
      </c>
      <c r="D12" s="199">
        <v>27491</v>
      </c>
      <c r="E12" s="199">
        <v>255224</v>
      </c>
      <c r="F12" s="232">
        <v>8410</v>
      </c>
      <c r="G12" s="199">
        <v>323675</v>
      </c>
      <c r="H12" s="10" t="s">
        <v>221</v>
      </c>
      <c r="I12" s="89"/>
    </row>
    <row r="13" spans="1:9" ht="17.25" customHeight="1">
      <c r="A13" s="74" t="s">
        <v>122</v>
      </c>
      <c r="B13" s="199">
        <v>69217</v>
      </c>
      <c r="C13" s="199">
        <v>45308</v>
      </c>
      <c r="D13" s="199">
        <v>52782</v>
      </c>
      <c r="E13" s="199">
        <v>174813</v>
      </c>
      <c r="F13" s="232">
        <v>14019</v>
      </c>
      <c r="G13" s="199">
        <v>356139</v>
      </c>
      <c r="H13" s="17" t="s">
        <v>140</v>
      </c>
      <c r="I13" s="89"/>
    </row>
    <row r="14" spans="1:9" ht="17.25" customHeight="1">
      <c r="A14" s="74" t="s">
        <v>138</v>
      </c>
      <c r="B14" s="253">
        <v>81831</v>
      </c>
      <c r="C14" s="253">
        <v>96001</v>
      </c>
      <c r="D14" s="253">
        <v>161650</v>
      </c>
      <c r="E14" s="253">
        <v>361818</v>
      </c>
      <c r="F14" s="254">
        <v>0</v>
      </c>
      <c r="G14" s="255">
        <v>701300</v>
      </c>
      <c r="H14" s="10" t="s">
        <v>154</v>
      </c>
      <c r="I14" s="89"/>
    </row>
    <row r="15" spans="1:9" ht="17.25" customHeight="1">
      <c r="A15" s="74" t="s">
        <v>208</v>
      </c>
      <c r="B15" s="199">
        <v>110288</v>
      </c>
      <c r="C15" s="199">
        <v>47599</v>
      </c>
      <c r="D15" s="199">
        <v>72571</v>
      </c>
      <c r="E15" s="199">
        <v>280839</v>
      </c>
      <c r="F15" s="232">
        <v>0</v>
      </c>
      <c r="G15" s="199">
        <v>511297</v>
      </c>
      <c r="H15" s="17" t="s">
        <v>142</v>
      </c>
      <c r="I15" s="89"/>
    </row>
    <row r="16" spans="1:9" ht="17.25" customHeight="1">
      <c r="A16" s="74" t="s">
        <v>123</v>
      </c>
      <c r="B16" s="199">
        <v>84227</v>
      </c>
      <c r="C16" s="199">
        <v>13011</v>
      </c>
      <c r="D16" s="199">
        <v>31197</v>
      </c>
      <c r="E16" s="199">
        <v>105182</v>
      </c>
      <c r="F16" s="232">
        <v>0</v>
      </c>
      <c r="G16" s="199">
        <v>233617</v>
      </c>
      <c r="H16" s="17" t="s">
        <v>141</v>
      </c>
      <c r="I16" s="89"/>
    </row>
    <row r="17" spans="1:9" ht="17.25" customHeight="1">
      <c r="A17" s="74" t="s">
        <v>127</v>
      </c>
      <c r="B17" s="199">
        <v>43898</v>
      </c>
      <c r="C17" s="199">
        <v>28667</v>
      </c>
      <c r="D17" s="199">
        <v>48129</v>
      </c>
      <c r="E17" s="199">
        <v>230018</v>
      </c>
      <c r="F17" s="232">
        <v>654</v>
      </c>
      <c r="G17" s="199">
        <v>351366</v>
      </c>
      <c r="H17" s="17" t="s">
        <v>145</v>
      </c>
      <c r="I17" s="89"/>
    </row>
    <row r="18" spans="1:9" ht="17.25" customHeight="1">
      <c r="A18" s="74" t="s">
        <v>121</v>
      </c>
      <c r="B18" s="184">
        <v>116593</v>
      </c>
      <c r="C18" s="184">
        <v>77554</v>
      </c>
      <c r="D18" s="184">
        <v>89634</v>
      </c>
      <c r="E18" s="184">
        <v>409939</v>
      </c>
      <c r="F18" s="184">
        <v>12325</v>
      </c>
      <c r="G18" s="184">
        <v>768517</v>
      </c>
      <c r="H18" s="82" t="s">
        <v>139</v>
      </c>
      <c r="I18" s="89"/>
    </row>
    <row r="19" spans="1:9" ht="17.25" customHeight="1">
      <c r="A19" s="74" t="s">
        <v>136</v>
      </c>
      <c r="B19" s="199">
        <v>75339</v>
      </c>
      <c r="C19" s="199">
        <v>12969</v>
      </c>
      <c r="D19" s="199">
        <v>88979</v>
      </c>
      <c r="E19" s="199">
        <v>337412</v>
      </c>
      <c r="F19" s="232">
        <v>2213</v>
      </c>
      <c r="G19" s="199">
        <v>148974</v>
      </c>
      <c r="H19" s="10" t="s">
        <v>136</v>
      </c>
      <c r="I19" s="89"/>
    </row>
    <row r="20" spans="1:9" ht="17.25" customHeight="1">
      <c r="A20" s="74" t="s">
        <v>128</v>
      </c>
      <c r="B20" s="199">
        <v>200762</v>
      </c>
      <c r="C20" s="199">
        <v>41750</v>
      </c>
      <c r="D20" s="199">
        <v>63257</v>
      </c>
      <c r="E20" s="199">
        <v>287695</v>
      </c>
      <c r="F20" s="199">
        <v>20000</v>
      </c>
      <c r="G20" s="199">
        <v>613464</v>
      </c>
      <c r="H20" s="12" t="s">
        <v>146</v>
      </c>
      <c r="I20" s="89"/>
    </row>
    <row r="21" spans="1:9" ht="17.25" customHeight="1">
      <c r="A21" s="74" t="s">
        <v>212</v>
      </c>
      <c r="B21" s="247">
        <v>182516</v>
      </c>
      <c r="C21" s="247">
        <v>38231</v>
      </c>
      <c r="D21" s="247">
        <v>111758</v>
      </c>
      <c r="E21" s="247">
        <v>466295</v>
      </c>
      <c r="F21" s="247">
        <v>38385</v>
      </c>
      <c r="G21" s="247">
        <v>171334</v>
      </c>
      <c r="H21" s="82" t="s">
        <v>147</v>
      </c>
      <c r="I21" s="89"/>
    </row>
    <row r="22" spans="1:9" ht="17.25" customHeight="1">
      <c r="A22" s="74" t="s">
        <v>125</v>
      </c>
      <c r="B22" s="256">
        <v>51922</v>
      </c>
      <c r="C22" s="256">
        <v>32862</v>
      </c>
      <c r="D22" s="256">
        <v>66310</v>
      </c>
      <c r="E22" s="256">
        <v>269151</v>
      </c>
      <c r="F22" s="256">
        <v>0</v>
      </c>
      <c r="G22" s="256">
        <v>420245</v>
      </c>
      <c r="H22" s="17" t="s">
        <v>143</v>
      </c>
      <c r="I22" s="89"/>
    </row>
    <row r="23" spans="1:9" ht="17.25" customHeight="1">
      <c r="A23" s="301" t="s">
        <v>131</v>
      </c>
      <c r="B23" s="257">
        <v>40827</v>
      </c>
      <c r="C23" s="257">
        <v>15938</v>
      </c>
      <c r="D23" s="257">
        <v>24211</v>
      </c>
      <c r="E23" s="257">
        <v>139551</v>
      </c>
      <c r="F23" s="257">
        <v>3918</v>
      </c>
      <c r="G23" s="257">
        <v>224445</v>
      </c>
      <c r="H23" s="302" t="s">
        <v>149</v>
      </c>
      <c r="I23" s="89"/>
    </row>
    <row r="24" spans="1:9" ht="17.25" customHeight="1">
      <c r="A24" s="90" t="s">
        <v>130</v>
      </c>
      <c r="B24" s="199">
        <v>62061</v>
      </c>
      <c r="C24" s="199">
        <v>28916</v>
      </c>
      <c r="D24" s="199">
        <v>61830</v>
      </c>
      <c r="E24" s="199">
        <v>173512</v>
      </c>
      <c r="F24" s="199">
        <v>937</v>
      </c>
      <c r="G24" s="199">
        <v>327256</v>
      </c>
      <c r="H24" s="17" t="s">
        <v>148</v>
      </c>
      <c r="I24" s="89"/>
    </row>
    <row r="25" spans="1:9" ht="17.25" customHeight="1">
      <c r="A25" s="80" t="s">
        <v>213</v>
      </c>
      <c r="B25" s="199">
        <v>51446</v>
      </c>
      <c r="C25" s="199">
        <v>40512</v>
      </c>
      <c r="D25" s="199">
        <v>54059</v>
      </c>
      <c r="E25" s="199">
        <v>363100</v>
      </c>
      <c r="F25" s="199">
        <v>356</v>
      </c>
      <c r="G25" s="199">
        <v>509473</v>
      </c>
      <c r="H25" s="17" t="s">
        <v>144</v>
      </c>
      <c r="I25" s="89"/>
    </row>
    <row r="26" spans="1:9" ht="17.25" customHeight="1">
      <c r="A26" s="83" t="s">
        <v>156</v>
      </c>
      <c r="B26" s="298">
        <f>SUM(B8:B25)</f>
        <v>1546772</v>
      </c>
      <c r="C26" s="298">
        <f t="shared" ref="C26:F26" si="0">SUM(C8:C25)</f>
        <v>730443</v>
      </c>
      <c r="D26" s="298">
        <f t="shared" si="0"/>
        <v>1194339</v>
      </c>
      <c r="E26" s="298">
        <f t="shared" si="0"/>
        <v>4951270</v>
      </c>
      <c r="F26" s="299">
        <f t="shared" si="0"/>
        <v>127613</v>
      </c>
      <c r="G26" s="299">
        <f>SUM(G8:G25)</f>
        <v>7406319</v>
      </c>
      <c r="H26" s="84" t="s">
        <v>115</v>
      </c>
      <c r="I26" s="89"/>
    </row>
    <row r="27" spans="1:9" ht="17.25" customHeight="1">
      <c r="A27" s="384"/>
      <c r="B27" s="363" t="s">
        <v>116</v>
      </c>
      <c r="C27" s="347" t="s">
        <v>120</v>
      </c>
      <c r="D27" s="363" t="s">
        <v>117</v>
      </c>
      <c r="E27" s="347" t="s">
        <v>114</v>
      </c>
      <c r="F27" s="350" t="s">
        <v>35</v>
      </c>
      <c r="G27" s="351" t="s">
        <v>115</v>
      </c>
      <c r="H27" s="369" t="s">
        <v>166</v>
      </c>
      <c r="I27" s="89"/>
    </row>
    <row r="28" spans="1:9" ht="17.25" customHeight="1">
      <c r="A28" s="406"/>
      <c r="B28" s="365"/>
      <c r="C28" s="347"/>
      <c r="D28" s="365"/>
      <c r="E28" s="347"/>
      <c r="F28" s="350"/>
      <c r="G28" s="351"/>
      <c r="H28" s="369"/>
      <c r="I28" s="89"/>
    </row>
    <row r="29" spans="1:9" ht="17.25" customHeight="1">
      <c r="A29" s="385"/>
      <c r="B29" s="349" t="s">
        <v>118</v>
      </c>
      <c r="C29" s="349"/>
      <c r="D29" s="349"/>
      <c r="E29" s="349"/>
      <c r="F29" s="350"/>
      <c r="G29" s="351"/>
      <c r="H29" s="369"/>
      <c r="I29" s="89"/>
    </row>
    <row r="30" spans="1:9" ht="17.25" customHeight="1">
      <c r="A30" s="95" t="s">
        <v>161</v>
      </c>
      <c r="B30" s="89"/>
      <c r="C30" s="89"/>
      <c r="D30" s="89"/>
      <c r="E30" s="89"/>
      <c r="F30" s="89"/>
      <c r="G30" s="89"/>
      <c r="H30" s="89"/>
      <c r="I30" s="89"/>
    </row>
    <row r="31" spans="1:9" ht="17.25" customHeight="1">
      <c r="A31" s="95" t="s">
        <v>162</v>
      </c>
      <c r="B31" s="89"/>
      <c r="C31" s="89"/>
      <c r="D31" s="89"/>
      <c r="E31" s="89"/>
      <c r="F31" s="89"/>
      <c r="G31" s="89"/>
      <c r="H31" s="89"/>
      <c r="I31" s="89"/>
    </row>
  </sheetData>
  <mergeCells count="14">
    <mergeCell ref="F27:F29"/>
    <mergeCell ref="G27:G29"/>
    <mergeCell ref="H27:H29"/>
    <mergeCell ref="B29:E29"/>
    <mergeCell ref="A6:A7"/>
    <mergeCell ref="B6:E6"/>
    <mergeCell ref="F6:F7"/>
    <mergeCell ref="G6:G7"/>
    <mergeCell ref="H6:H7"/>
    <mergeCell ref="A27:A29"/>
    <mergeCell ref="B27:B28"/>
    <mergeCell ref="C27:C28"/>
    <mergeCell ref="D27:D28"/>
    <mergeCell ref="E27:E28"/>
  </mergeCells>
  <pageMargins left="1.26" right="0.7" top="0.75" bottom="0.75" header="0.3" footer="0.3"/>
  <pageSetup scale="70" orientation="landscape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U25"/>
  <sheetViews>
    <sheetView topLeftCell="N1" workbookViewId="0">
      <selection activeCell="X15" sqref="X15"/>
    </sheetView>
  </sheetViews>
  <sheetFormatPr defaultRowHeight="15"/>
  <cols>
    <col min="1" max="1" width="13.28515625" customWidth="1"/>
    <col min="2" max="2" width="9.140625" customWidth="1"/>
    <col min="4" max="4" width="9.140625" style="1"/>
    <col min="7" max="7" width="9.140625" style="1"/>
  </cols>
  <sheetData>
    <row r="1" spans="1:21">
      <c r="A1" s="322" t="s">
        <v>163</v>
      </c>
      <c r="B1" s="315" t="s">
        <v>43</v>
      </c>
      <c r="C1" s="325"/>
      <c r="D1" s="68"/>
      <c r="E1" s="310" t="s">
        <v>37</v>
      </c>
      <c r="F1" s="310"/>
      <c r="G1" s="66"/>
      <c r="H1" s="310" t="s">
        <v>60</v>
      </c>
      <c r="I1" s="310"/>
      <c r="J1" s="310" t="s">
        <v>38</v>
      </c>
      <c r="K1" s="310"/>
      <c r="L1" s="310" t="s">
        <v>39</v>
      </c>
      <c r="M1" s="310"/>
      <c r="N1" s="310" t="s">
        <v>40</v>
      </c>
      <c r="O1" s="310"/>
      <c r="P1" s="310" t="s">
        <v>41</v>
      </c>
      <c r="Q1" s="311"/>
      <c r="R1" s="318" t="s">
        <v>42</v>
      </c>
      <c r="S1" s="318"/>
      <c r="T1" s="318"/>
      <c r="U1" s="318"/>
    </row>
    <row r="2" spans="1:21">
      <c r="A2" s="323"/>
      <c r="B2" s="317"/>
      <c r="C2" s="326"/>
      <c r="D2" s="69"/>
      <c r="E2" s="310"/>
      <c r="F2" s="310"/>
      <c r="G2" s="66"/>
      <c r="H2" s="310"/>
      <c r="I2" s="310"/>
      <c r="J2" s="310"/>
      <c r="K2" s="310"/>
      <c r="L2" s="310"/>
      <c r="M2" s="310"/>
      <c r="N2" s="310"/>
      <c r="O2" s="310"/>
      <c r="P2" s="310"/>
      <c r="Q2" s="311"/>
      <c r="R2" s="306" t="s">
        <v>44</v>
      </c>
      <c r="S2" s="306"/>
      <c r="T2" s="306" t="s">
        <v>45</v>
      </c>
      <c r="U2" s="306"/>
    </row>
    <row r="3" spans="1:21">
      <c r="A3" s="324"/>
      <c r="B3" s="65" t="s">
        <v>46</v>
      </c>
      <c r="C3" s="66" t="s">
        <v>47</v>
      </c>
      <c r="D3" s="66"/>
      <c r="E3" s="66" t="s">
        <v>46</v>
      </c>
      <c r="F3" s="66" t="s">
        <v>47</v>
      </c>
      <c r="G3" s="66"/>
      <c r="H3" s="66" t="s">
        <v>46</v>
      </c>
      <c r="I3" s="66" t="s">
        <v>47</v>
      </c>
      <c r="J3" s="66" t="s">
        <v>46</v>
      </c>
      <c r="K3" s="66" t="s">
        <v>47</v>
      </c>
      <c r="L3" s="66" t="s">
        <v>46</v>
      </c>
      <c r="M3" s="66" t="s">
        <v>47</v>
      </c>
      <c r="N3" s="66" t="s">
        <v>46</v>
      </c>
      <c r="O3" s="66" t="s">
        <v>47</v>
      </c>
      <c r="P3" s="66" t="s">
        <v>46</v>
      </c>
      <c r="Q3" s="67" t="s">
        <v>47</v>
      </c>
      <c r="R3" s="63" t="s">
        <v>46</v>
      </c>
      <c r="S3" s="63" t="s">
        <v>47</v>
      </c>
      <c r="T3" s="63" t="s">
        <v>46</v>
      </c>
      <c r="U3" s="63" t="s">
        <v>47</v>
      </c>
    </row>
    <row r="4" spans="1:21">
      <c r="A4" s="26" t="s">
        <v>132</v>
      </c>
      <c r="B4" s="327">
        <v>18</v>
      </c>
      <c r="C4" s="328"/>
      <c r="D4" s="72">
        <v>18</v>
      </c>
      <c r="E4" s="327">
        <v>148</v>
      </c>
      <c r="F4" s="328"/>
      <c r="G4" s="72">
        <v>148</v>
      </c>
      <c r="H4" s="327">
        <v>1046</v>
      </c>
      <c r="I4" s="328"/>
      <c r="J4" s="327">
        <v>76</v>
      </c>
      <c r="K4" s="328"/>
      <c r="L4" s="327">
        <v>74</v>
      </c>
      <c r="M4" s="328"/>
      <c r="N4" s="327">
        <v>10</v>
      </c>
      <c r="O4" s="328"/>
      <c r="P4" s="327">
        <v>996</v>
      </c>
      <c r="Q4" s="328"/>
      <c r="R4" s="329">
        <v>134</v>
      </c>
      <c r="S4" s="330"/>
      <c r="T4" s="329">
        <v>8</v>
      </c>
      <c r="U4" s="331"/>
    </row>
    <row r="5" spans="1:21">
      <c r="A5" s="6" t="s">
        <v>133</v>
      </c>
      <c r="B5" s="35">
        <v>2</v>
      </c>
      <c r="C5" s="35">
        <v>0</v>
      </c>
      <c r="D5" s="35">
        <f>SUM(B5:C5)</f>
        <v>2</v>
      </c>
      <c r="E5" s="35">
        <v>99</v>
      </c>
      <c r="F5" s="35">
        <v>27</v>
      </c>
      <c r="G5" s="35">
        <f>SUM(E5:F5)</f>
        <v>126</v>
      </c>
      <c r="H5" s="35">
        <v>552</v>
      </c>
      <c r="I5" s="35">
        <v>238</v>
      </c>
      <c r="J5" s="35">
        <v>62</v>
      </c>
      <c r="K5" s="35">
        <v>27</v>
      </c>
      <c r="L5" s="35">
        <v>44</v>
      </c>
      <c r="M5" s="35">
        <v>17</v>
      </c>
      <c r="N5" s="35">
        <v>31</v>
      </c>
      <c r="O5" s="35">
        <v>42</v>
      </c>
      <c r="P5" s="35">
        <v>0</v>
      </c>
      <c r="Q5" s="35">
        <v>695</v>
      </c>
      <c r="R5" s="35">
        <v>65</v>
      </c>
      <c r="S5" s="35">
        <v>33</v>
      </c>
      <c r="T5" s="35">
        <v>0</v>
      </c>
      <c r="U5" s="35">
        <v>0</v>
      </c>
    </row>
    <row r="6" spans="1:21">
      <c r="A6" s="6" t="s">
        <v>134</v>
      </c>
      <c r="B6" s="35">
        <v>9</v>
      </c>
      <c r="C6" s="35">
        <v>2</v>
      </c>
      <c r="D6" s="35">
        <f>SUM(B6:C6)</f>
        <v>11</v>
      </c>
      <c r="E6" s="35">
        <v>88</v>
      </c>
      <c r="F6" s="35">
        <v>9</v>
      </c>
      <c r="G6" s="35">
        <f>SUM(E6:F6)</f>
        <v>97</v>
      </c>
      <c r="H6" s="35">
        <v>388</v>
      </c>
      <c r="I6" s="35">
        <v>192</v>
      </c>
      <c r="J6" s="35">
        <v>47</v>
      </c>
      <c r="K6" s="35">
        <v>18</v>
      </c>
      <c r="L6" s="35">
        <v>35</v>
      </c>
      <c r="M6" s="35">
        <v>3</v>
      </c>
      <c r="N6" s="35">
        <v>25</v>
      </c>
      <c r="O6" s="35">
        <v>20</v>
      </c>
      <c r="P6" s="35">
        <v>0</v>
      </c>
      <c r="Q6" s="35">
        <v>563</v>
      </c>
      <c r="R6" s="35">
        <v>51</v>
      </c>
      <c r="S6" s="35">
        <v>20</v>
      </c>
      <c r="T6" s="35">
        <v>5</v>
      </c>
      <c r="U6" s="35">
        <v>0</v>
      </c>
    </row>
    <row r="7" spans="1:21">
      <c r="A7" s="6" t="s">
        <v>135</v>
      </c>
      <c r="B7" s="35">
        <v>5</v>
      </c>
      <c r="C7" s="35">
        <v>0</v>
      </c>
      <c r="D7" s="35">
        <f>SUM(B7:C7)</f>
        <v>5</v>
      </c>
      <c r="E7" s="35">
        <v>82</v>
      </c>
      <c r="F7" s="35">
        <v>13</v>
      </c>
      <c r="G7" s="35">
        <f>SUM(E7:F7)</f>
        <v>95</v>
      </c>
      <c r="H7" s="35">
        <v>301</v>
      </c>
      <c r="I7" s="35">
        <v>105</v>
      </c>
      <c r="J7" s="35">
        <v>34</v>
      </c>
      <c r="K7" s="35">
        <v>4</v>
      </c>
      <c r="L7" s="35">
        <v>18</v>
      </c>
      <c r="M7" s="35">
        <v>2</v>
      </c>
      <c r="N7" s="35">
        <v>62</v>
      </c>
      <c r="O7" s="35">
        <v>57</v>
      </c>
      <c r="P7" s="35">
        <v>60</v>
      </c>
      <c r="Q7" s="35">
        <v>627</v>
      </c>
      <c r="R7" s="35">
        <v>17</v>
      </c>
      <c r="S7" s="35">
        <v>17</v>
      </c>
      <c r="T7" s="35">
        <v>0</v>
      </c>
      <c r="U7" s="35">
        <v>0</v>
      </c>
    </row>
    <row r="8" spans="1:21">
      <c r="A8" s="6" t="s">
        <v>137</v>
      </c>
      <c r="B8" s="35">
        <v>1</v>
      </c>
      <c r="C8" s="35">
        <v>1</v>
      </c>
      <c r="D8" s="35">
        <f>SUM(B8:C8)</f>
        <v>2</v>
      </c>
      <c r="E8" s="35">
        <v>45</v>
      </c>
      <c r="F8" s="35">
        <v>35</v>
      </c>
      <c r="G8" s="35">
        <f>SUM(E8:F8)</f>
        <v>80</v>
      </c>
      <c r="H8" s="35">
        <v>96</v>
      </c>
      <c r="I8" s="35">
        <v>126</v>
      </c>
      <c r="J8" s="35">
        <v>22</v>
      </c>
      <c r="K8" s="35">
        <v>15</v>
      </c>
      <c r="L8" s="35">
        <v>21</v>
      </c>
      <c r="M8" s="35">
        <v>4</v>
      </c>
      <c r="N8" s="35">
        <v>53</v>
      </c>
      <c r="O8" s="35">
        <v>2</v>
      </c>
      <c r="P8" s="35">
        <v>0</v>
      </c>
      <c r="Q8" s="35">
        <v>353</v>
      </c>
      <c r="R8" s="35">
        <v>26</v>
      </c>
      <c r="S8" s="35">
        <v>24</v>
      </c>
      <c r="T8" s="35">
        <v>0</v>
      </c>
      <c r="U8" s="35">
        <v>0</v>
      </c>
    </row>
    <row r="9" spans="1:21">
      <c r="A9" s="6" t="s">
        <v>122</v>
      </c>
      <c r="B9" s="327">
        <v>19</v>
      </c>
      <c r="C9" s="328"/>
      <c r="D9" s="72">
        <f>SUM(B9)</f>
        <v>19</v>
      </c>
      <c r="E9" s="327">
        <v>92</v>
      </c>
      <c r="F9" s="328"/>
      <c r="G9" s="72">
        <f>SUM(E9)</f>
        <v>92</v>
      </c>
      <c r="H9" s="327">
        <v>551</v>
      </c>
      <c r="I9" s="328"/>
      <c r="J9" s="327">
        <v>32</v>
      </c>
      <c r="K9" s="328"/>
      <c r="L9" s="327">
        <v>32</v>
      </c>
      <c r="M9" s="328"/>
      <c r="N9" s="327">
        <v>76</v>
      </c>
      <c r="O9" s="328"/>
      <c r="P9" s="327">
        <v>858</v>
      </c>
      <c r="Q9" s="328"/>
      <c r="R9" s="327">
        <v>59</v>
      </c>
      <c r="S9" s="328"/>
      <c r="T9" s="332">
        <v>9</v>
      </c>
      <c r="U9" s="333"/>
    </row>
    <row r="10" spans="1:21">
      <c r="A10" s="6" t="s">
        <v>138</v>
      </c>
      <c r="B10" s="35">
        <v>48</v>
      </c>
      <c r="C10" s="35">
        <v>8</v>
      </c>
      <c r="D10" s="35">
        <f t="shared" ref="D10:D15" si="0">SUM(B10:C10)</f>
        <v>56</v>
      </c>
      <c r="E10" s="35">
        <v>136</v>
      </c>
      <c r="F10" s="35">
        <v>17</v>
      </c>
      <c r="G10" s="35">
        <f t="shared" ref="G10:G15" si="1">SUM(E10:F10)</f>
        <v>153</v>
      </c>
      <c r="H10" s="35">
        <v>1064</v>
      </c>
      <c r="I10" s="35">
        <v>333</v>
      </c>
      <c r="J10" s="35">
        <v>130</v>
      </c>
      <c r="K10" s="35">
        <v>43</v>
      </c>
      <c r="L10" s="35">
        <v>93</v>
      </c>
      <c r="M10" s="35">
        <v>4</v>
      </c>
      <c r="N10" s="35">
        <v>42</v>
      </c>
      <c r="O10" s="35">
        <v>6</v>
      </c>
      <c r="P10" s="35">
        <v>1204</v>
      </c>
      <c r="Q10" s="35">
        <v>7</v>
      </c>
      <c r="R10" s="35">
        <v>117</v>
      </c>
      <c r="S10" s="35">
        <v>27</v>
      </c>
      <c r="T10" s="35">
        <v>3</v>
      </c>
      <c r="U10" s="35">
        <v>1</v>
      </c>
    </row>
    <row r="11" spans="1:21">
      <c r="A11" s="6" t="s">
        <v>124</v>
      </c>
      <c r="B11" s="35">
        <v>10</v>
      </c>
      <c r="C11" s="35">
        <v>4</v>
      </c>
      <c r="D11" s="35">
        <f t="shared" si="0"/>
        <v>14</v>
      </c>
      <c r="E11" s="35">
        <v>51</v>
      </c>
      <c r="F11" s="35">
        <v>10</v>
      </c>
      <c r="G11" s="35">
        <f t="shared" si="1"/>
        <v>61</v>
      </c>
      <c r="H11" s="35">
        <v>236</v>
      </c>
      <c r="I11" s="35">
        <v>114</v>
      </c>
      <c r="J11" s="35">
        <v>26</v>
      </c>
      <c r="K11" s="35">
        <v>6</v>
      </c>
      <c r="L11" s="35">
        <v>23</v>
      </c>
      <c r="M11" s="35">
        <v>3</v>
      </c>
      <c r="N11" s="35">
        <v>46</v>
      </c>
      <c r="O11" s="35">
        <v>10</v>
      </c>
      <c r="P11" s="35">
        <v>0</v>
      </c>
      <c r="Q11" s="35">
        <v>504</v>
      </c>
      <c r="R11" s="35">
        <v>24</v>
      </c>
      <c r="S11" s="35">
        <v>5</v>
      </c>
      <c r="T11" s="35">
        <v>2</v>
      </c>
      <c r="U11" s="35">
        <v>0</v>
      </c>
    </row>
    <row r="12" spans="1:21">
      <c r="A12" s="6" t="s">
        <v>123</v>
      </c>
      <c r="B12" s="35">
        <v>10</v>
      </c>
      <c r="C12" s="35">
        <v>0</v>
      </c>
      <c r="D12" s="35">
        <f t="shared" si="0"/>
        <v>10</v>
      </c>
      <c r="E12" s="35">
        <v>47</v>
      </c>
      <c r="F12" s="35">
        <v>5</v>
      </c>
      <c r="G12" s="35">
        <f t="shared" si="1"/>
        <v>52</v>
      </c>
      <c r="H12" s="35">
        <v>227</v>
      </c>
      <c r="I12" s="35">
        <v>131</v>
      </c>
      <c r="J12" s="35">
        <v>59</v>
      </c>
      <c r="K12" s="35">
        <v>13</v>
      </c>
      <c r="L12" s="35">
        <v>17</v>
      </c>
      <c r="M12" s="35">
        <v>2</v>
      </c>
      <c r="N12" s="35">
        <v>0</v>
      </c>
      <c r="O12" s="35">
        <v>0</v>
      </c>
      <c r="P12" s="35">
        <v>32</v>
      </c>
      <c r="Q12" s="35">
        <v>331</v>
      </c>
      <c r="R12" s="35">
        <v>64</v>
      </c>
      <c r="S12" s="35">
        <v>9</v>
      </c>
      <c r="T12" s="35">
        <v>0</v>
      </c>
      <c r="U12" s="35">
        <v>0</v>
      </c>
    </row>
    <row r="13" spans="1:21">
      <c r="A13" s="6" t="s">
        <v>127</v>
      </c>
      <c r="B13" s="35">
        <v>21</v>
      </c>
      <c r="C13" s="35">
        <v>0</v>
      </c>
      <c r="D13" s="35">
        <f t="shared" si="0"/>
        <v>21</v>
      </c>
      <c r="E13" s="35">
        <v>299</v>
      </c>
      <c r="F13" s="35">
        <v>39</v>
      </c>
      <c r="G13" s="35">
        <f t="shared" si="1"/>
        <v>338</v>
      </c>
      <c r="H13" s="35">
        <v>476</v>
      </c>
      <c r="I13" s="35">
        <v>238</v>
      </c>
      <c r="J13" s="35">
        <v>55</v>
      </c>
      <c r="K13" s="35">
        <v>5</v>
      </c>
      <c r="L13" s="35">
        <v>19</v>
      </c>
      <c r="M13" s="35">
        <v>5</v>
      </c>
      <c r="N13" s="35">
        <v>39</v>
      </c>
      <c r="O13" s="35">
        <v>37</v>
      </c>
      <c r="P13" s="35">
        <v>0</v>
      </c>
      <c r="Q13" s="35">
        <v>1001</v>
      </c>
      <c r="R13" s="35">
        <v>71</v>
      </c>
      <c r="S13" s="35">
        <v>12</v>
      </c>
      <c r="T13" s="35">
        <v>5</v>
      </c>
      <c r="U13" s="35">
        <v>0</v>
      </c>
    </row>
    <row r="14" spans="1:21">
      <c r="A14" s="6" t="s">
        <v>121</v>
      </c>
      <c r="B14" s="35">
        <v>0</v>
      </c>
      <c r="C14" s="35">
        <v>0</v>
      </c>
      <c r="D14" s="35">
        <f t="shared" si="0"/>
        <v>0</v>
      </c>
      <c r="E14" s="35">
        <v>91</v>
      </c>
      <c r="F14" s="35">
        <v>16</v>
      </c>
      <c r="G14" s="35">
        <f t="shared" si="1"/>
        <v>107</v>
      </c>
      <c r="H14" s="35">
        <v>477</v>
      </c>
      <c r="I14" s="35">
        <v>172</v>
      </c>
      <c r="J14" s="35">
        <v>130</v>
      </c>
      <c r="K14" s="35">
        <v>10</v>
      </c>
      <c r="L14" s="35">
        <v>25</v>
      </c>
      <c r="M14" s="35">
        <v>5</v>
      </c>
      <c r="N14" s="35">
        <v>10</v>
      </c>
      <c r="O14" s="35">
        <v>230</v>
      </c>
      <c r="P14" s="35">
        <v>23</v>
      </c>
      <c r="Q14" s="35">
        <v>518</v>
      </c>
      <c r="R14" s="35">
        <v>49</v>
      </c>
      <c r="S14" s="35">
        <v>16</v>
      </c>
      <c r="T14" s="35">
        <v>0</v>
      </c>
      <c r="U14" s="35">
        <v>0</v>
      </c>
    </row>
    <row r="15" spans="1:21" ht="30">
      <c r="A15" s="6" t="s">
        <v>136</v>
      </c>
      <c r="B15" s="35">
        <v>10</v>
      </c>
      <c r="C15" s="35">
        <v>8</v>
      </c>
      <c r="D15" s="35">
        <f t="shared" si="0"/>
        <v>18</v>
      </c>
      <c r="E15" s="35">
        <v>44</v>
      </c>
      <c r="F15" s="35">
        <v>47</v>
      </c>
      <c r="G15" s="35">
        <f t="shared" si="1"/>
        <v>91</v>
      </c>
      <c r="H15" s="35">
        <v>221</v>
      </c>
      <c r="I15" s="35">
        <v>75</v>
      </c>
      <c r="J15" s="35">
        <v>21</v>
      </c>
      <c r="K15" s="35">
        <v>6</v>
      </c>
      <c r="L15" s="35">
        <v>11</v>
      </c>
      <c r="M15" s="35">
        <v>3</v>
      </c>
      <c r="N15" s="35">
        <v>1</v>
      </c>
      <c r="O15" s="35">
        <v>0</v>
      </c>
      <c r="P15" s="35">
        <v>0</v>
      </c>
      <c r="Q15" s="35">
        <v>506</v>
      </c>
      <c r="R15" s="35">
        <v>43</v>
      </c>
      <c r="S15" s="35">
        <v>16</v>
      </c>
      <c r="T15" s="35">
        <v>0</v>
      </c>
      <c r="U15" s="35">
        <v>0</v>
      </c>
    </row>
    <row r="16" spans="1:21">
      <c r="A16" s="6" t="s">
        <v>128</v>
      </c>
      <c r="B16" s="35" t="s">
        <v>159</v>
      </c>
      <c r="C16" s="35" t="s">
        <v>159</v>
      </c>
      <c r="D16" s="35"/>
      <c r="E16" s="35" t="s">
        <v>159</v>
      </c>
      <c r="F16" s="35" t="s">
        <v>159</v>
      </c>
      <c r="G16" s="35"/>
      <c r="H16" s="35" t="s">
        <v>159</v>
      </c>
      <c r="I16" s="35" t="s">
        <v>159</v>
      </c>
      <c r="J16" s="35" t="s">
        <v>159</v>
      </c>
      <c r="K16" s="35" t="s">
        <v>159</v>
      </c>
      <c r="L16" s="35" t="s">
        <v>159</v>
      </c>
      <c r="M16" s="35" t="s">
        <v>159</v>
      </c>
      <c r="N16" s="35" t="s">
        <v>159</v>
      </c>
      <c r="O16" s="35" t="s">
        <v>159</v>
      </c>
      <c r="P16" s="35" t="s">
        <v>159</v>
      </c>
      <c r="Q16" s="35" t="s">
        <v>159</v>
      </c>
      <c r="R16" s="35" t="s">
        <v>159</v>
      </c>
      <c r="S16" s="35" t="s">
        <v>159</v>
      </c>
      <c r="T16" s="35" t="s">
        <v>159</v>
      </c>
      <c r="U16" s="35" t="s">
        <v>159</v>
      </c>
    </row>
    <row r="17" spans="1:21" ht="30">
      <c r="A17" s="6" t="s">
        <v>129</v>
      </c>
      <c r="B17" s="35">
        <v>11</v>
      </c>
      <c r="C17" s="35">
        <v>4</v>
      </c>
      <c r="D17" s="35">
        <f>SUM(B17:C17)</f>
        <v>15</v>
      </c>
      <c r="E17" s="35">
        <v>82</v>
      </c>
      <c r="F17" s="35">
        <v>32</v>
      </c>
      <c r="G17" s="35">
        <f>SUM(E17:F17)</f>
        <v>114</v>
      </c>
      <c r="H17" s="35">
        <v>419</v>
      </c>
      <c r="I17" s="35">
        <v>282</v>
      </c>
      <c r="J17" s="35">
        <v>64</v>
      </c>
      <c r="K17" s="35">
        <v>43</v>
      </c>
      <c r="L17" s="35">
        <v>48</v>
      </c>
      <c r="M17" s="35">
        <v>7</v>
      </c>
      <c r="N17" s="35">
        <v>33</v>
      </c>
      <c r="O17" s="35">
        <v>19</v>
      </c>
      <c r="P17" s="35">
        <v>75</v>
      </c>
      <c r="Q17" s="35">
        <v>367</v>
      </c>
      <c r="R17" s="35">
        <v>74</v>
      </c>
      <c r="S17" s="35">
        <v>24</v>
      </c>
      <c r="T17" s="35">
        <v>4</v>
      </c>
      <c r="U17" s="35">
        <v>0</v>
      </c>
    </row>
    <row r="18" spans="1:21" ht="30">
      <c r="A18" s="6" t="s">
        <v>125</v>
      </c>
      <c r="B18" s="35">
        <v>12</v>
      </c>
      <c r="C18" s="35">
        <v>7</v>
      </c>
      <c r="D18" s="35">
        <f>SUM(B18:C18)</f>
        <v>19</v>
      </c>
      <c r="E18" s="35">
        <v>62</v>
      </c>
      <c r="F18" s="35">
        <v>27</v>
      </c>
      <c r="G18" s="35">
        <f>SUM(E18:F18)</f>
        <v>89</v>
      </c>
      <c r="H18" s="35">
        <v>397</v>
      </c>
      <c r="I18" s="35">
        <v>253</v>
      </c>
      <c r="J18" s="35">
        <v>54</v>
      </c>
      <c r="K18" s="35">
        <v>30</v>
      </c>
      <c r="L18" s="35">
        <v>37</v>
      </c>
      <c r="M18" s="35">
        <v>4</v>
      </c>
      <c r="N18" s="35">
        <v>1</v>
      </c>
      <c r="O18" s="35">
        <v>0</v>
      </c>
      <c r="P18" s="35">
        <v>0</v>
      </c>
      <c r="Q18" s="35">
        <v>452</v>
      </c>
      <c r="R18" s="35">
        <v>47</v>
      </c>
      <c r="S18" s="35">
        <v>16</v>
      </c>
      <c r="T18" s="35">
        <v>2</v>
      </c>
      <c r="U18" s="35">
        <v>2</v>
      </c>
    </row>
    <row r="19" spans="1:21" ht="30">
      <c r="A19" s="6" t="s">
        <v>131</v>
      </c>
      <c r="B19" s="35">
        <v>0</v>
      </c>
      <c r="C19" s="35">
        <v>0</v>
      </c>
      <c r="D19" s="35">
        <f>SUM(B19:C19)</f>
        <v>0</v>
      </c>
      <c r="E19" s="35">
        <v>67</v>
      </c>
      <c r="F19" s="35">
        <v>26</v>
      </c>
      <c r="G19" s="35">
        <f>SUM(E19:F19)</f>
        <v>93</v>
      </c>
      <c r="H19" s="35">
        <v>235</v>
      </c>
      <c r="I19" s="35">
        <v>159</v>
      </c>
      <c r="J19" s="35">
        <v>34</v>
      </c>
      <c r="K19" s="35">
        <v>10</v>
      </c>
      <c r="L19" s="35">
        <v>29</v>
      </c>
      <c r="M19" s="35">
        <v>2</v>
      </c>
      <c r="N19" s="35">
        <v>1</v>
      </c>
      <c r="O19" s="35">
        <v>0</v>
      </c>
      <c r="P19" s="35">
        <v>0</v>
      </c>
      <c r="Q19" s="35">
        <v>482</v>
      </c>
      <c r="R19" s="35">
        <v>34</v>
      </c>
      <c r="S19" s="35">
        <v>10</v>
      </c>
      <c r="T19" s="35">
        <v>0</v>
      </c>
      <c r="U19" s="35">
        <v>0</v>
      </c>
    </row>
    <row r="20" spans="1:21" ht="30">
      <c r="A20" s="6" t="s">
        <v>130</v>
      </c>
      <c r="B20" s="35">
        <v>33</v>
      </c>
      <c r="C20" s="35">
        <v>3</v>
      </c>
      <c r="D20" s="35">
        <f>SUM(B20:C20)</f>
        <v>36</v>
      </c>
      <c r="E20" s="35">
        <v>73</v>
      </c>
      <c r="F20" s="35">
        <v>27</v>
      </c>
      <c r="G20" s="35">
        <f>SUM(E20:F20)</f>
        <v>100</v>
      </c>
      <c r="H20" s="35">
        <v>292</v>
      </c>
      <c r="I20" s="35">
        <v>259</v>
      </c>
      <c r="J20" s="35">
        <v>57</v>
      </c>
      <c r="K20" s="35">
        <v>10</v>
      </c>
      <c r="L20" s="35">
        <v>29</v>
      </c>
      <c r="M20" s="35">
        <v>4</v>
      </c>
      <c r="N20" s="35">
        <v>7</v>
      </c>
      <c r="O20" s="35">
        <v>0</v>
      </c>
      <c r="P20" s="35">
        <v>0</v>
      </c>
      <c r="Q20" s="35">
        <v>532</v>
      </c>
      <c r="R20" s="35">
        <v>54</v>
      </c>
      <c r="S20" s="35">
        <v>30</v>
      </c>
      <c r="T20" s="35">
        <v>5</v>
      </c>
      <c r="U20" s="35">
        <v>0</v>
      </c>
    </row>
    <row r="21" spans="1:21">
      <c r="A21" s="6" t="s">
        <v>126</v>
      </c>
      <c r="B21" s="35">
        <v>14</v>
      </c>
      <c r="C21" s="35">
        <v>3</v>
      </c>
      <c r="D21" s="35">
        <f>SUM(B21:C21)</f>
        <v>17</v>
      </c>
      <c r="E21" s="35">
        <v>87</v>
      </c>
      <c r="F21" s="35">
        <v>38</v>
      </c>
      <c r="G21" s="35">
        <f>SUM(E21:F21)</f>
        <v>125</v>
      </c>
      <c r="H21" s="35">
        <v>423</v>
      </c>
      <c r="I21" s="35">
        <v>263</v>
      </c>
      <c r="J21" s="35">
        <v>66</v>
      </c>
      <c r="K21" s="35">
        <v>13</v>
      </c>
      <c r="L21" s="35">
        <v>38</v>
      </c>
      <c r="M21" s="35">
        <v>4</v>
      </c>
      <c r="N21" s="35">
        <v>69</v>
      </c>
      <c r="O21" s="35">
        <v>74</v>
      </c>
      <c r="P21" s="35">
        <v>99</v>
      </c>
      <c r="Q21" s="35">
        <v>795</v>
      </c>
      <c r="R21" s="35">
        <v>75</v>
      </c>
      <c r="S21" s="35">
        <v>14</v>
      </c>
      <c r="T21" s="35">
        <v>6</v>
      </c>
      <c r="U21" s="35">
        <v>0</v>
      </c>
    </row>
    <row r="22" spans="1:21">
      <c r="A22" s="34" t="s">
        <v>156</v>
      </c>
      <c r="B22" s="64">
        <f>SUM(B5:B21)</f>
        <v>205</v>
      </c>
      <c r="C22" s="64">
        <f>SUM(C5:C21)</f>
        <v>40</v>
      </c>
      <c r="D22" s="64"/>
      <c r="E22" s="64">
        <f>SUM(E5:E21)</f>
        <v>1445</v>
      </c>
      <c r="F22" s="64">
        <f>SUM(F5:F21)</f>
        <v>368</v>
      </c>
      <c r="G22" s="64"/>
      <c r="H22" s="64">
        <f t="shared" ref="H22:U22" si="2">SUM(H4:H21)</f>
        <v>7401</v>
      </c>
      <c r="I22" s="64">
        <f t="shared" si="2"/>
        <v>2940</v>
      </c>
      <c r="J22" s="66">
        <f t="shared" si="2"/>
        <v>969</v>
      </c>
      <c r="K22" s="66">
        <f t="shared" si="2"/>
        <v>253</v>
      </c>
      <c r="L22" s="66">
        <f t="shared" si="2"/>
        <v>593</v>
      </c>
      <c r="M22" s="66">
        <f t="shared" si="2"/>
        <v>69</v>
      </c>
      <c r="N22" s="66">
        <f t="shared" si="2"/>
        <v>506</v>
      </c>
      <c r="O22" s="66">
        <f t="shared" si="2"/>
        <v>497</v>
      </c>
      <c r="P22" s="66">
        <f t="shared" si="2"/>
        <v>3347</v>
      </c>
      <c r="Q22" s="66">
        <f t="shared" si="2"/>
        <v>7733</v>
      </c>
      <c r="R22" s="66">
        <f t="shared" si="2"/>
        <v>1004</v>
      </c>
      <c r="S22" s="66">
        <f t="shared" si="2"/>
        <v>273</v>
      </c>
      <c r="T22" s="66">
        <f t="shared" si="2"/>
        <v>49</v>
      </c>
      <c r="U22" s="66">
        <f t="shared" si="2"/>
        <v>3</v>
      </c>
    </row>
    <row r="23" spans="1:21">
      <c r="A23" s="303"/>
      <c r="B23" s="63" t="s">
        <v>48</v>
      </c>
      <c r="C23" s="63" t="s">
        <v>49</v>
      </c>
      <c r="D23" s="63"/>
      <c r="E23" s="63" t="s">
        <v>48</v>
      </c>
      <c r="F23" s="63" t="s">
        <v>49</v>
      </c>
      <c r="G23" s="63"/>
      <c r="H23" s="63" t="s">
        <v>48</v>
      </c>
      <c r="I23" s="63" t="s">
        <v>49</v>
      </c>
      <c r="J23" s="65" t="s">
        <v>48</v>
      </c>
      <c r="K23" s="66" t="s">
        <v>49</v>
      </c>
      <c r="L23" s="66" t="s">
        <v>48</v>
      </c>
      <c r="M23" s="66" t="s">
        <v>49</v>
      </c>
      <c r="N23" s="66" t="s">
        <v>48</v>
      </c>
      <c r="O23" s="66" t="s">
        <v>49</v>
      </c>
      <c r="P23" s="66" t="s">
        <v>48</v>
      </c>
      <c r="Q23" s="66" t="s">
        <v>49</v>
      </c>
      <c r="R23" s="62" t="s">
        <v>48</v>
      </c>
      <c r="S23" s="66" t="s">
        <v>49</v>
      </c>
      <c r="T23" s="62" t="s">
        <v>48</v>
      </c>
      <c r="U23" s="66" t="s">
        <v>49</v>
      </c>
    </row>
    <row r="24" spans="1:21">
      <c r="A24" s="303"/>
      <c r="B24" s="306" t="s">
        <v>50</v>
      </c>
      <c r="C24" s="306"/>
      <c r="D24" s="63"/>
      <c r="E24" s="306" t="s">
        <v>51</v>
      </c>
      <c r="F24" s="306"/>
      <c r="G24" s="63"/>
      <c r="H24" s="306" t="s">
        <v>52</v>
      </c>
      <c r="I24" s="306"/>
      <c r="J24" s="319" t="s">
        <v>53</v>
      </c>
      <c r="K24" s="310"/>
      <c r="L24" s="310" t="s">
        <v>54</v>
      </c>
      <c r="M24" s="310"/>
      <c r="N24" s="310" t="s">
        <v>55</v>
      </c>
      <c r="O24" s="310"/>
      <c r="P24" s="310" t="s">
        <v>56</v>
      </c>
      <c r="Q24" s="310"/>
      <c r="R24" s="334" t="s">
        <v>57</v>
      </c>
      <c r="S24" s="334"/>
      <c r="T24" s="334" t="s">
        <v>45</v>
      </c>
      <c r="U24" s="334"/>
    </row>
    <row r="25" spans="1:21">
      <c r="A25" s="303"/>
      <c r="B25" s="306"/>
      <c r="C25" s="306"/>
      <c r="D25" s="63"/>
      <c r="E25" s="306"/>
      <c r="F25" s="306"/>
      <c r="G25" s="63"/>
      <c r="H25" s="306"/>
      <c r="I25" s="306"/>
      <c r="J25" s="319"/>
      <c r="K25" s="310"/>
      <c r="L25" s="310"/>
      <c r="M25" s="310"/>
      <c r="N25" s="310"/>
      <c r="O25" s="310"/>
      <c r="P25" s="310"/>
      <c r="Q25" s="310"/>
      <c r="R25" s="334" t="s">
        <v>58</v>
      </c>
      <c r="S25" s="334"/>
      <c r="T25" s="334"/>
      <c r="U25" s="334"/>
    </row>
  </sheetData>
  <mergeCells count="40">
    <mergeCell ref="A1:A3"/>
    <mergeCell ref="B1:C2"/>
    <mergeCell ref="E1:F2"/>
    <mergeCell ref="H1:I2"/>
    <mergeCell ref="J1:K2"/>
    <mergeCell ref="P1:Q2"/>
    <mergeCell ref="R1:U1"/>
    <mergeCell ref="R2:S2"/>
    <mergeCell ref="T2:U2"/>
    <mergeCell ref="E4:F4"/>
    <mergeCell ref="H4:I4"/>
    <mergeCell ref="J4:K4"/>
    <mergeCell ref="L4:M4"/>
    <mergeCell ref="L1:M2"/>
    <mergeCell ref="H9:I9"/>
    <mergeCell ref="J9:K9"/>
    <mergeCell ref="L9:M9"/>
    <mergeCell ref="N9:O9"/>
    <mergeCell ref="N1:O2"/>
    <mergeCell ref="A23:A25"/>
    <mergeCell ref="B24:C25"/>
    <mergeCell ref="E24:F25"/>
    <mergeCell ref="H24:I25"/>
    <mergeCell ref="J24:K25"/>
    <mergeCell ref="B9:C9"/>
    <mergeCell ref="B4:C4"/>
    <mergeCell ref="P24:Q25"/>
    <mergeCell ref="R24:S24"/>
    <mergeCell ref="T24:U24"/>
    <mergeCell ref="R25:U25"/>
    <mergeCell ref="P9:Q9"/>
    <mergeCell ref="R9:S9"/>
    <mergeCell ref="T9:U9"/>
    <mergeCell ref="L24:M25"/>
    <mergeCell ref="N24:O25"/>
    <mergeCell ref="N4:O4"/>
    <mergeCell ref="P4:Q4"/>
    <mergeCell ref="R4:S4"/>
    <mergeCell ref="T4:U4"/>
    <mergeCell ref="E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2:H28"/>
  <sheetViews>
    <sheetView view="pageBreakPreview" zoomScale="60" workbookViewId="0">
      <selection activeCell="G11" sqref="G11"/>
    </sheetView>
  </sheetViews>
  <sheetFormatPr defaultRowHeight="15"/>
  <cols>
    <col min="1" max="1" width="24.7109375" customWidth="1"/>
    <col min="3" max="3" width="11" customWidth="1"/>
    <col min="4" max="4" width="10.140625" customWidth="1"/>
    <col min="6" max="6" width="12" customWidth="1"/>
    <col min="7" max="7" width="24.140625" customWidth="1"/>
  </cols>
  <sheetData>
    <row r="2" spans="1:8" ht="18.75">
      <c r="A2" s="2" t="s">
        <v>0</v>
      </c>
      <c r="B2" s="3"/>
      <c r="C2" s="3"/>
      <c r="D2" s="3"/>
      <c r="E2" s="3"/>
      <c r="F2" s="3"/>
      <c r="G2" s="3"/>
      <c r="H2" s="3"/>
    </row>
    <row r="3" spans="1:8" ht="18.75">
      <c r="A3" s="2" t="s">
        <v>1</v>
      </c>
      <c r="B3" s="3"/>
      <c r="C3" s="3"/>
      <c r="D3" s="3"/>
      <c r="E3" s="3"/>
      <c r="F3" s="3"/>
      <c r="G3" s="3"/>
      <c r="H3" s="3"/>
    </row>
    <row r="4" spans="1:8" ht="15.75">
      <c r="A4" s="341" t="s">
        <v>180</v>
      </c>
      <c r="B4" s="341"/>
      <c r="C4" s="341"/>
      <c r="D4" s="341"/>
      <c r="E4" s="341"/>
      <c r="F4" s="341"/>
      <c r="G4" s="341"/>
      <c r="H4" s="341"/>
    </row>
    <row r="5" spans="1:8" ht="15.75">
      <c r="A5" s="341" t="s">
        <v>190</v>
      </c>
      <c r="B5" s="341"/>
      <c r="C5" s="341"/>
      <c r="D5" s="341"/>
      <c r="E5" s="341"/>
      <c r="F5" s="341"/>
      <c r="G5" s="341"/>
      <c r="H5" s="341"/>
    </row>
    <row r="6" spans="1:8" ht="47.25" customHeight="1">
      <c r="A6" s="230" t="s">
        <v>163</v>
      </c>
      <c r="B6" s="93" t="s">
        <v>2</v>
      </c>
      <c r="C6" s="93" t="s">
        <v>3</v>
      </c>
      <c r="D6" s="93" t="s">
        <v>4</v>
      </c>
      <c r="E6" s="94" t="s">
        <v>5</v>
      </c>
      <c r="F6" s="229" t="s">
        <v>6</v>
      </c>
      <c r="G6" s="229"/>
      <c r="H6" s="89"/>
    </row>
    <row r="7" spans="1:8" ht="20.45" customHeight="1">
      <c r="A7" s="74" t="s">
        <v>132</v>
      </c>
      <c r="B7" s="171">
        <v>98</v>
      </c>
      <c r="C7" s="39">
        <v>505</v>
      </c>
      <c r="D7" s="39">
        <v>2</v>
      </c>
      <c r="E7" s="269">
        <v>0</v>
      </c>
      <c r="F7" s="199">
        <v>608</v>
      </c>
      <c r="G7" s="17" t="s">
        <v>150</v>
      </c>
      <c r="H7" s="89"/>
    </row>
    <row r="8" spans="1:8" ht="20.45" customHeight="1">
      <c r="A8" s="74" t="s">
        <v>133</v>
      </c>
      <c r="B8" s="270">
        <v>81</v>
      </c>
      <c r="C8" s="271">
        <v>327</v>
      </c>
      <c r="D8" s="271">
        <v>6</v>
      </c>
      <c r="E8" s="272">
        <v>0</v>
      </c>
      <c r="F8" s="273">
        <v>414</v>
      </c>
      <c r="G8" s="17" t="s">
        <v>220</v>
      </c>
      <c r="H8" s="89"/>
    </row>
    <row r="9" spans="1:8" ht="20.45" customHeight="1">
      <c r="A9" s="81" t="s">
        <v>134</v>
      </c>
      <c r="B9" s="274">
        <v>77</v>
      </c>
      <c r="C9" s="275">
        <v>335</v>
      </c>
      <c r="D9" s="275">
        <v>9</v>
      </c>
      <c r="E9" s="275">
        <v>21</v>
      </c>
      <c r="F9" s="275">
        <v>438</v>
      </c>
      <c r="G9" s="82" t="s">
        <v>152</v>
      </c>
      <c r="H9" s="89"/>
    </row>
    <row r="10" spans="1:8" ht="20.45" customHeight="1">
      <c r="A10" s="74" t="s">
        <v>135</v>
      </c>
      <c r="B10" s="178">
        <v>66</v>
      </c>
      <c r="C10" s="45">
        <v>231</v>
      </c>
      <c r="D10" s="45">
        <v>4</v>
      </c>
      <c r="E10" s="45">
        <v>7</v>
      </c>
      <c r="F10" s="45">
        <v>134</v>
      </c>
      <c r="G10" s="10" t="s">
        <v>153</v>
      </c>
      <c r="H10" s="89"/>
    </row>
    <row r="11" spans="1:8" ht="20.45" customHeight="1">
      <c r="A11" s="74" t="s">
        <v>137</v>
      </c>
      <c r="B11" s="276">
        <v>38</v>
      </c>
      <c r="C11" s="277">
        <v>158</v>
      </c>
      <c r="D11" s="277">
        <v>5</v>
      </c>
      <c r="E11" s="277">
        <v>11</v>
      </c>
      <c r="F11" s="273">
        <v>212</v>
      </c>
      <c r="G11" s="10" t="s">
        <v>221</v>
      </c>
      <c r="H11" s="89"/>
    </row>
    <row r="12" spans="1:8" ht="20.45" customHeight="1">
      <c r="A12" s="74" t="s">
        <v>122</v>
      </c>
      <c r="B12" s="278">
        <v>73</v>
      </c>
      <c r="C12" s="279">
        <v>326</v>
      </c>
      <c r="D12" s="279">
        <v>1</v>
      </c>
      <c r="E12" s="279">
        <v>1</v>
      </c>
      <c r="F12" s="279">
        <v>401</v>
      </c>
      <c r="G12" s="17" t="s">
        <v>140</v>
      </c>
      <c r="H12" s="89"/>
    </row>
    <row r="13" spans="1:8" ht="20.45" customHeight="1">
      <c r="A13" s="81" t="s">
        <v>138</v>
      </c>
      <c r="B13" s="280">
        <v>115</v>
      </c>
      <c r="C13" s="281">
        <v>541</v>
      </c>
      <c r="D13" s="281">
        <v>4</v>
      </c>
      <c r="E13" s="281">
        <v>0</v>
      </c>
      <c r="F13" s="281">
        <v>812</v>
      </c>
      <c r="G13" s="10" t="s">
        <v>154</v>
      </c>
      <c r="H13" s="89"/>
    </row>
    <row r="14" spans="1:8" ht="20.45" customHeight="1">
      <c r="A14" s="74" t="s">
        <v>124</v>
      </c>
      <c r="B14" s="282">
        <v>80</v>
      </c>
      <c r="C14" s="283">
        <v>447</v>
      </c>
      <c r="D14" s="283">
        <v>80</v>
      </c>
      <c r="E14" s="283">
        <v>1</v>
      </c>
      <c r="F14" s="283">
        <v>608</v>
      </c>
      <c r="G14" s="17" t="s">
        <v>142</v>
      </c>
      <c r="H14" s="89"/>
    </row>
    <row r="15" spans="1:8" ht="20.45" customHeight="1">
      <c r="A15" s="74" t="s">
        <v>123</v>
      </c>
      <c r="B15" s="280">
        <v>49</v>
      </c>
      <c r="C15" s="281">
        <v>186</v>
      </c>
      <c r="D15" s="281">
        <v>6</v>
      </c>
      <c r="E15" s="281">
        <v>9</v>
      </c>
      <c r="F15" s="281">
        <v>250</v>
      </c>
      <c r="G15" s="17" t="s">
        <v>141</v>
      </c>
      <c r="H15" s="89"/>
    </row>
    <row r="16" spans="1:8" ht="20.45" customHeight="1">
      <c r="A16" s="81" t="s">
        <v>127</v>
      </c>
      <c r="B16" s="280">
        <v>68</v>
      </c>
      <c r="C16" s="281">
        <v>502</v>
      </c>
      <c r="D16" s="281">
        <v>13</v>
      </c>
      <c r="E16" s="281">
        <v>8</v>
      </c>
      <c r="F16" s="281">
        <v>591</v>
      </c>
      <c r="G16" s="17" t="s">
        <v>145</v>
      </c>
      <c r="H16" s="89"/>
    </row>
    <row r="17" spans="1:8" ht="20.45" customHeight="1">
      <c r="A17" s="74" t="s">
        <v>121</v>
      </c>
      <c r="B17" s="284">
        <v>119</v>
      </c>
      <c r="C17" s="285">
        <v>527</v>
      </c>
      <c r="D17" s="285">
        <v>10</v>
      </c>
      <c r="E17" s="285">
        <v>5</v>
      </c>
      <c r="F17" s="285">
        <v>557</v>
      </c>
      <c r="G17" s="17" t="s">
        <v>139</v>
      </c>
      <c r="H17" s="89"/>
    </row>
    <row r="18" spans="1:8" ht="20.45" customHeight="1">
      <c r="A18" s="74" t="s">
        <v>136</v>
      </c>
      <c r="B18" s="278">
        <v>48</v>
      </c>
      <c r="C18" s="279">
        <v>253</v>
      </c>
      <c r="D18" s="279">
        <v>5</v>
      </c>
      <c r="E18" s="279">
        <v>1</v>
      </c>
      <c r="F18" s="279">
        <v>309</v>
      </c>
      <c r="G18" s="10" t="s">
        <v>136</v>
      </c>
      <c r="H18" s="89"/>
    </row>
    <row r="19" spans="1:8" ht="20.45" customHeight="1">
      <c r="A19" s="74" t="s">
        <v>128</v>
      </c>
      <c r="B19" s="286">
        <v>68</v>
      </c>
      <c r="C19" s="287">
        <v>296</v>
      </c>
      <c r="D19" s="287">
        <v>6</v>
      </c>
      <c r="E19" s="287">
        <v>0</v>
      </c>
      <c r="F19" s="288">
        <v>370</v>
      </c>
      <c r="G19" s="12" t="s">
        <v>146</v>
      </c>
      <c r="H19" s="89"/>
    </row>
    <row r="20" spans="1:8" ht="20.45" customHeight="1">
      <c r="A20" s="81" t="s">
        <v>212</v>
      </c>
      <c r="B20" s="289">
        <v>89</v>
      </c>
      <c r="C20" s="289">
        <v>523</v>
      </c>
      <c r="D20" s="289">
        <v>22</v>
      </c>
      <c r="E20" s="289">
        <v>5</v>
      </c>
      <c r="F20" s="289">
        <v>545</v>
      </c>
      <c r="G20" s="82" t="s">
        <v>147</v>
      </c>
      <c r="H20" s="89"/>
    </row>
    <row r="21" spans="1:8" ht="20.45" customHeight="1">
      <c r="A21" s="74" t="s">
        <v>125</v>
      </c>
      <c r="B21" s="178">
        <v>61</v>
      </c>
      <c r="C21" s="45">
        <v>268</v>
      </c>
      <c r="D21" s="45">
        <v>10</v>
      </c>
      <c r="E21" s="45">
        <v>9</v>
      </c>
      <c r="F21" s="45">
        <v>348</v>
      </c>
      <c r="G21" s="17" t="s">
        <v>143</v>
      </c>
      <c r="H21" s="89"/>
    </row>
    <row r="22" spans="1:8" ht="20.45" customHeight="1">
      <c r="A22" s="74" t="s">
        <v>131</v>
      </c>
      <c r="B22" s="174">
        <v>54</v>
      </c>
      <c r="C22" s="175">
        <v>258</v>
      </c>
      <c r="D22" s="175">
        <v>7</v>
      </c>
      <c r="E22" s="175"/>
      <c r="F22" s="175">
        <v>319</v>
      </c>
      <c r="G22" s="17" t="s">
        <v>149</v>
      </c>
      <c r="H22" s="89"/>
    </row>
    <row r="23" spans="1:8" ht="30" customHeight="1">
      <c r="A23" s="81" t="s">
        <v>130</v>
      </c>
      <c r="B23" s="290">
        <v>59</v>
      </c>
      <c r="C23" s="196">
        <v>314</v>
      </c>
      <c r="D23" s="196">
        <v>23</v>
      </c>
      <c r="E23" s="196">
        <v>4</v>
      </c>
      <c r="F23" s="196">
        <v>400</v>
      </c>
      <c r="G23" s="82" t="s">
        <v>148</v>
      </c>
      <c r="H23" s="89"/>
    </row>
    <row r="24" spans="1:8" ht="20.45" customHeight="1">
      <c r="A24" s="77" t="s">
        <v>126</v>
      </c>
      <c r="B24" s="178">
        <v>64</v>
      </c>
      <c r="C24" s="45">
        <v>493</v>
      </c>
      <c r="D24" s="45">
        <v>13</v>
      </c>
      <c r="E24" s="45">
        <v>23</v>
      </c>
      <c r="F24" s="45">
        <v>576</v>
      </c>
      <c r="G24" s="17" t="s">
        <v>144</v>
      </c>
      <c r="H24" s="89"/>
    </row>
    <row r="25" spans="1:8" ht="20.45" customHeight="1">
      <c r="A25" s="83" t="s">
        <v>156</v>
      </c>
      <c r="B25" s="291">
        <f>SUM(B7:B24)</f>
        <v>1307</v>
      </c>
      <c r="C25" s="260">
        <f>SUM(C7:C24)</f>
        <v>6490</v>
      </c>
      <c r="D25" s="259">
        <f>SUM(D7:D24)</f>
        <v>226</v>
      </c>
      <c r="E25" s="259">
        <f>SUM(E7:E24)</f>
        <v>105</v>
      </c>
      <c r="F25" s="259">
        <f>SUM(F7:F24)</f>
        <v>7892</v>
      </c>
      <c r="G25" s="84" t="s">
        <v>115</v>
      </c>
      <c r="H25" s="89"/>
    </row>
    <row r="26" spans="1:8" ht="37.5" customHeight="1">
      <c r="A26" s="109"/>
      <c r="B26" s="229" t="s">
        <v>7</v>
      </c>
      <c r="C26" s="229" t="s">
        <v>8</v>
      </c>
      <c r="D26" s="228" t="s">
        <v>9</v>
      </c>
      <c r="E26" s="93" t="s">
        <v>10</v>
      </c>
      <c r="F26" s="93" t="s">
        <v>11</v>
      </c>
      <c r="G26" s="93" t="s">
        <v>160</v>
      </c>
      <c r="H26" s="89"/>
    </row>
    <row r="27" spans="1:8">
      <c r="A27" s="95" t="s">
        <v>161</v>
      </c>
      <c r="B27" s="89"/>
      <c r="C27" s="89"/>
      <c r="D27" s="89"/>
      <c r="E27" s="89"/>
      <c r="F27" s="89"/>
      <c r="G27" s="89"/>
      <c r="H27" s="89"/>
    </row>
    <row r="28" spans="1:8">
      <c r="A28" s="95" t="s">
        <v>162</v>
      </c>
      <c r="B28" s="89"/>
      <c r="C28" s="89"/>
      <c r="D28" s="89"/>
      <c r="E28" s="89"/>
      <c r="F28" s="89"/>
      <c r="G28" s="89"/>
      <c r="H28" s="89"/>
    </row>
  </sheetData>
  <mergeCells count="2">
    <mergeCell ref="A4:H4"/>
    <mergeCell ref="A5:H5"/>
  </mergeCells>
  <pageMargins left="0.7" right="0.7" top="0.75" bottom="0.75" header="0.3" footer="0.3"/>
  <pageSetup scale="82" orientation="portrait" horizont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32"/>
  <sheetViews>
    <sheetView view="pageBreakPreview" zoomScale="60" workbookViewId="0">
      <selection activeCell="H11" sqref="H11"/>
    </sheetView>
  </sheetViews>
  <sheetFormatPr defaultRowHeight="15"/>
  <cols>
    <col min="1" max="1" width="19.7109375" customWidth="1"/>
    <col min="2" max="2" width="11.7109375" customWidth="1"/>
    <col min="3" max="3" width="12.42578125" customWidth="1"/>
    <col min="4" max="4" width="13.7109375" customWidth="1"/>
    <col min="5" max="5" width="11.7109375" customWidth="1"/>
    <col min="6" max="6" width="11.85546875" customWidth="1"/>
    <col min="7" max="7" width="13.140625" customWidth="1"/>
    <col min="8" max="8" width="23.28515625" customWidth="1"/>
  </cols>
  <sheetData>
    <row r="2" spans="1:8" ht="15.75">
      <c r="A2" s="110" t="s">
        <v>202</v>
      </c>
      <c r="B2" s="111"/>
      <c r="C2" s="111"/>
      <c r="D2" s="111"/>
      <c r="E2" s="111"/>
      <c r="F2" s="111"/>
      <c r="G2" s="112"/>
      <c r="H2" s="112"/>
    </row>
    <row r="3" spans="1:8" ht="15.75">
      <c r="A3" s="110" t="s">
        <v>191</v>
      </c>
      <c r="B3" s="111"/>
      <c r="C3" s="111"/>
      <c r="D3" s="111"/>
      <c r="E3" s="111"/>
      <c r="F3" s="111"/>
      <c r="G3" s="112"/>
      <c r="H3" s="112"/>
    </row>
    <row r="4" spans="1:8">
      <c r="A4" s="348" t="s">
        <v>163</v>
      </c>
      <c r="B4" s="347" t="s">
        <v>12</v>
      </c>
      <c r="C4" s="347"/>
      <c r="D4" s="347"/>
      <c r="E4" s="347"/>
      <c r="F4" s="347"/>
      <c r="G4" s="347"/>
      <c r="H4" s="347"/>
    </row>
    <row r="5" spans="1:8">
      <c r="A5" s="348"/>
      <c r="B5" s="347" t="s">
        <v>13</v>
      </c>
      <c r="C5" s="347"/>
      <c r="D5" s="347" t="s">
        <v>14</v>
      </c>
      <c r="E5" s="347"/>
      <c r="F5" s="347" t="s">
        <v>15</v>
      </c>
      <c r="G5" s="347"/>
      <c r="H5" s="347"/>
    </row>
    <row r="6" spans="1:8" ht="28.5">
      <c r="A6" s="348"/>
      <c r="B6" s="154" t="s">
        <v>16</v>
      </c>
      <c r="C6" s="154" t="s">
        <v>17</v>
      </c>
      <c r="D6" s="154" t="s">
        <v>16</v>
      </c>
      <c r="E6" s="154" t="s">
        <v>17</v>
      </c>
      <c r="F6" s="154" t="s">
        <v>16</v>
      </c>
      <c r="G6" s="154" t="s">
        <v>17</v>
      </c>
      <c r="H6" s="347"/>
    </row>
    <row r="7" spans="1:8" ht="20.25" customHeight="1">
      <c r="A7" s="74" t="s">
        <v>132</v>
      </c>
      <c r="B7" s="45">
        <v>4</v>
      </c>
      <c r="C7" s="45">
        <v>95</v>
      </c>
      <c r="D7" s="45">
        <v>0</v>
      </c>
      <c r="E7" s="45">
        <v>0</v>
      </c>
      <c r="F7" s="45">
        <v>1</v>
      </c>
      <c r="G7" s="45">
        <v>288</v>
      </c>
      <c r="H7" s="17" t="s">
        <v>150</v>
      </c>
    </row>
    <row r="8" spans="1:8" ht="20.25" customHeight="1">
      <c r="A8" s="74" t="s">
        <v>217</v>
      </c>
      <c r="B8" s="175">
        <v>3</v>
      </c>
      <c r="C8" s="194">
        <v>0</v>
      </c>
      <c r="D8" s="175">
        <v>0</v>
      </c>
      <c r="E8" s="175">
        <v>0</v>
      </c>
      <c r="F8" s="175">
        <v>1</v>
      </c>
      <c r="G8" s="194" t="s">
        <v>159</v>
      </c>
      <c r="H8" s="17" t="s">
        <v>206</v>
      </c>
    </row>
    <row r="9" spans="1:8" ht="20.25" customHeight="1">
      <c r="A9" s="81" t="s">
        <v>134</v>
      </c>
      <c r="B9" s="195">
        <v>3</v>
      </c>
      <c r="C9" s="195">
        <v>225</v>
      </c>
      <c r="D9" s="195">
        <v>0</v>
      </c>
      <c r="E9" s="195">
        <v>0</v>
      </c>
      <c r="F9" s="195">
        <v>1</v>
      </c>
      <c r="G9" s="195">
        <v>200</v>
      </c>
      <c r="H9" s="82" t="s">
        <v>152</v>
      </c>
    </row>
    <row r="10" spans="1:8" ht="20.25" customHeight="1">
      <c r="A10" s="74" t="s">
        <v>135</v>
      </c>
      <c r="B10" s="45">
        <v>2</v>
      </c>
      <c r="C10" s="45" t="s">
        <v>159</v>
      </c>
      <c r="D10" s="45">
        <v>0</v>
      </c>
      <c r="E10" s="45">
        <v>0</v>
      </c>
      <c r="F10" s="45">
        <v>0</v>
      </c>
      <c r="G10" s="45">
        <v>0</v>
      </c>
      <c r="H10" s="10" t="s">
        <v>153</v>
      </c>
    </row>
    <row r="11" spans="1:8" ht="20.25" customHeight="1">
      <c r="A11" s="74" t="s">
        <v>137</v>
      </c>
      <c r="B11" s="196">
        <v>0</v>
      </c>
      <c r="C11" s="196">
        <v>0</v>
      </c>
      <c r="D11" s="196">
        <v>0</v>
      </c>
      <c r="E11" s="196">
        <v>0</v>
      </c>
      <c r="F11" s="196">
        <v>0</v>
      </c>
      <c r="G11" s="196">
        <v>0</v>
      </c>
      <c r="H11" s="10" t="s">
        <v>221</v>
      </c>
    </row>
    <row r="12" spans="1:8" ht="20.25" customHeight="1">
      <c r="A12" s="74" t="s">
        <v>122</v>
      </c>
      <c r="B12" s="195">
        <v>2</v>
      </c>
      <c r="C12" s="195">
        <v>163</v>
      </c>
      <c r="D12" s="195">
        <v>0</v>
      </c>
      <c r="E12" s="195">
        <v>0</v>
      </c>
      <c r="F12" s="195">
        <v>0</v>
      </c>
      <c r="G12" s="195">
        <v>0</v>
      </c>
      <c r="H12" s="17" t="s">
        <v>140</v>
      </c>
    </row>
    <row r="13" spans="1:8" ht="20.25" customHeight="1">
      <c r="A13" s="74" t="s">
        <v>138</v>
      </c>
      <c r="B13" s="195">
        <v>4</v>
      </c>
      <c r="C13" s="195">
        <v>330</v>
      </c>
      <c r="D13" s="195">
        <v>0</v>
      </c>
      <c r="E13" s="195">
        <v>0</v>
      </c>
      <c r="F13" s="195">
        <v>0</v>
      </c>
      <c r="G13" s="195">
        <v>0</v>
      </c>
      <c r="H13" s="10" t="s">
        <v>154</v>
      </c>
    </row>
    <row r="14" spans="1:8" ht="20.25" customHeight="1">
      <c r="A14" s="74" t="s">
        <v>218</v>
      </c>
      <c r="B14" s="196">
        <v>2</v>
      </c>
      <c r="C14" s="196">
        <v>570</v>
      </c>
      <c r="D14" s="196">
        <v>0</v>
      </c>
      <c r="E14" s="196">
        <v>0</v>
      </c>
      <c r="F14" s="196">
        <v>0</v>
      </c>
      <c r="G14" s="196">
        <v>0</v>
      </c>
      <c r="H14" s="17" t="s">
        <v>142</v>
      </c>
    </row>
    <row r="15" spans="1:8" ht="20.25" customHeight="1">
      <c r="A15" s="74" t="s">
        <v>123</v>
      </c>
      <c r="B15" s="197">
        <v>1</v>
      </c>
      <c r="C15" s="197">
        <v>80</v>
      </c>
      <c r="D15" s="197">
        <v>0</v>
      </c>
      <c r="E15" s="197">
        <v>0</v>
      </c>
      <c r="F15" s="197">
        <v>0</v>
      </c>
      <c r="G15" s="197">
        <v>0</v>
      </c>
      <c r="H15" s="17" t="s">
        <v>141</v>
      </c>
    </row>
    <row r="16" spans="1:8" ht="20.25" customHeight="1">
      <c r="A16" s="74" t="s">
        <v>127</v>
      </c>
      <c r="B16" s="39">
        <v>1</v>
      </c>
      <c r="C16" s="39">
        <v>50</v>
      </c>
      <c r="D16" s="39">
        <v>0</v>
      </c>
      <c r="E16" s="39">
        <v>0</v>
      </c>
      <c r="F16" s="39">
        <v>1</v>
      </c>
      <c r="G16" s="39">
        <v>186</v>
      </c>
      <c r="H16" s="17" t="s">
        <v>145</v>
      </c>
    </row>
    <row r="17" spans="1:8" ht="20.25" customHeight="1">
      <c r="A17" s="74" t="s">
        <v>121</v>
      </c>
      <c r="B17" s="196">
        <v>4</v>
      </c>
      <c r="C17" s="196">
        <v>503</v>
      </c>
      <c r="D17" s="196">
        <v>1</v>
      </c>
      <c r="E17" s="196" t="s">
        <v>157</v>
      </c>
      <c r="F17" s="196">
        <v>0</v>
      </c>
      <c r="G17" s="196">
        <v>0</v>
      </c>
      <c r="H17" s="17" t="s">
        <v>139</v>
      </c>
    </row>
    <row r="18" spans="1:8" ht="20.25" customHeight="1">
      <c r="A18" s="74" t="s">
        <v>136</v>
      </c>
      <c r="B18" s="196">
        <v>2</v>
      </c>
      <c r="C18" s="196">
        <v>121</v>
      </c>
      <c r="D18" s="196">
        <v>0</v>
      </c>
      <c r="E18" s="196">
        <v>0</v>
      </c>
      <c r="F18" s="196">
        <v>0</v>
      </c>
      <c r="G18" s="196">
        <v>0</v>
      </c>
      <c r="H18" s="10" t="s">
        <v>136</v>
      </c>
    </row>
    <row r="19" spans="1:8" ht="20.25" customHeight="1">
      <c r="A19" s="74" t="s">
        <v>128</v>
      </c>
      <c r="B19" s="198">
        <v>3</v>
      </c>
      <c r="C19" s="198">
        <v>191</v>
      </c>
      <c r="D19" s="198">
        <v>0</v>
      </c>
      <c r="E19" s="198">
        <v>0</v>
      </c>
      <c r="F19" s="198">
        <v>1</v>
      </c>
      <c r="G19" s="198">
        <v>182</v>
      </c>
      <c r="H19" s="12" t="s">
        <v>146</v>
      </c>
    </row>
    <row r="20" spans="1:8" ht="20.25" customHeight="1">
      <c r="A20" s="74" t="s">
        <v>212</v>
      </c>
      <c r="B20" s="39">
        <v>5</v>
      </c>
      <c r="C20" s="39">
        <v>103</v>
      </c>
      <c r="D20" s="39">
        <v>0</v>
      </c>
      <c r="E20" s="39">
        <v>0</v>
      </c>
      <c r="F20" s="39">
        <v>0</v>
      </c>
      <c r="G20" s="39">
        <v>0</v>
      </c>
      <c r="H20" s="17" t="s">
        <v>147</v>
      </c>
    </row>
    <row r="21" spans="1:8" ht="20.25" customHeight="1">
      <c r="A21" s="74" t="s">
        <v>125</v>
      </c>
      <c r="B21" s="175">
        <v>2</v>
      </c>
      <c r="C21" s="175">
        <v>160</v>
      </c>
      <c r="D21" s="175">
        <v>0</v>
      </c>
      <c r="E21" s="175">
        <v>0</v>
      </c>
      <c r="F21" s="175">
        <v>0</v>
      </c>
      <c r="G21" s="175">
        <v>0</v>
      </c>
      <c r="H21" s="17" t="s">
        <v>143</v>
      </c>
    </row>
    <row r="22" spans="1:8" ht="20.25" customHeight="1">
      <c r="A22" s="81" t="s">
        <v>131</v>
      </c>
      <c r="B22" s="199">
        <v>1</v>
      </c>
      <c r="C22" s="199">
        <v>50</v>
      </c>
      <c r="D22" s="199">
        <v>0</v>
      </c>
      <c r="E22" s="199">
        <v>0</v>
      </c>
      <c r="F22" s="199">
        <v>0</v>
      </c>
      <c r="G22" s="199">
        <v>0</v>
      </c>
      <c r="H22" s="17" t="s">
        <v>149</v>
      </c>
    </row>
    <row r="23" spans="1:8" ht="20.25" customHeight="1">
      <c r="A23" s="90" t="s">
        <v>130</v>
      </c>
      <c r="B23" s="196">
        <v>1</v>
      </c>
      <c r="C23" s="196">
        <v>50</v>
      </c>
      <c r="D23" s="196">
        <v>0</v>
      </c>
      <c r="E23" s="196">
        <v>0</v>
      </c>
      <c r="F23" s="196">
        <v>1</v>
      </c>
      <c r="G23" s="196">
        <v>178</v>
      </c>
      <c r="H23" s="82" t="s">
        <v>148</v>
      </c>
    </row>
    <row r="24" spans="1:8" ht="20.25" customHeight="1">
      <c r="A24" s="80" t="s">
        <v>213</v>
      </c>
      <c r="B24" s="200">
        <v>3</v>
      </c>
      <c r="C24" s="201">
        <v>270</v>
      </c>
      <c r="D24" s="201">
        <v>0</v>
      </c>
      <c r="E24" s="201">
        <v>0</v>
      </c>
      <c r="F24" s="201">
        <v>0</v>
      </c>
      <c r="G24" s="201">
        <v>0</v>
      </c>
      <c r="H24" s="17" t="s">
        <v>144</v>
      </c>
    </row>
    <row r="25" spans="1:8" ht="20.25" customHeight="1">
      <c r="A25" s="83" t="s">
        <v>156</v>
      </c>
      <c r="B25" s="146">
        <f>SUM(B7:B24)</f>
        <v>43</v>
      </c>
      <c r="C25" s="146">
        <f t="shared" ref="C25:G25" si="0">SUM(C7:C24)</f>
        <v>2961</v>
      </c>
      <c r="D25" s="146">
        <f t="shared" si="0"/>
        <v>1</v>
      </c>
      <c r="E25" s="146">
        <f t="shared" si="0"/>
        <v>0</v>
      </c>
      <c r="F25" s="146">
        <f t="shared" si="0"/>
        <v>6</v>
      </c>
      <c r="G25" s="146">
        <f t="shared" si="0"/>
        <v>1034</v>
      </c>
      <c r="H25" s="98" t="s">
        <v>115</v>
      </c>
    </row>
    <row r="26" spans="1:8" ht="20.25" customHeight="1">
      <c r="A26" s="342"/>
      <c r="B26" s="154" t="s">
        <v>18</v>
      </c>
      <c r="C26" s="154" t="s">
        <v>19</v>
      </c>
      <c r="D26" s="154" t="s">
        <v>20</v>
      </c>
      <c r="E26" s="154" t="s">
        <v>19</v>
      </c>
      <c r="F26" s="154" t="s">
        <v>20</v>
      </c>
      <c r="G26" s="154" t="s">
        <v>19</v>
      </c>
      <c r="H26" s="345" t="s">
        <v>160</v>
      </c>
    </row>
    <row r="27" spans="1:8" ht="20.25" customHeight="1">
      <c r="A27" s="343"/>
      <c r="B27" s="346" t="s">
        <v>13</v>
      </c>
      <c r="C27" s="346"/>
      <c r="D27" s="346" t="s">
        <v>14</v>
      </c>
      <c r="E27" s="346"/>
      <c r="F27" s="346" t="s">
        <v>15</v>
      </c>
      <c r="G27" s="346"/>
      <c r="H27" s="345"/>
    </row>
    <row r="28" spans="1:8" ht="20.25" customHeight="1">
      <c r="A28" s="344"/>
      <c r="B28" s="347" t="s">
        <v>21</v>
      </c>
      <c r="C28" s="347"/>
      <c r="D28" s="347"/>
      <c r="E28" s="347"/>
      <c r="F28" s="347"/>
      <c r="G28" s="347"/>
      <c r="H28" s="345"/>
    </row>
    <row r="29" spans="1:8" ht="20.25" customHeight="1">
      <c r="A29" s="99"/>
      <c r="B29" s="89"/>
      <c r="C29" s="89"/>
      <c r="D29" s="89"/>
      <c r="E29" s="89"/>
      <c r="F29" s="89"/>
      <c r="G29" s="89"/>
      <c r="H29" s="89"/>
    </row>
    <row r="30" spans="1:8" ht="20.25" customHeight="1">
      <c r="A30" s="95" t="s">
        <v>161</v>
      </c>
      <c r="B30" s="89"/>
      <c r="C30" s="89"/>
      <c r="D30" s="89"/>
      <c r="E30" s="89"/>
      <c r="F30" s="89"/>
      <c r="G30" s="89"/>
      <c r="H30" s="89"/>
    </row>
    <row r="31" spans="1:8" ht="20.25" customHeight="1">
      <c r="A31" s="95" t="s">
        <v>162</v>
      </c>
      <c r="B31" s="89"/>
      <c r="C31" s="89"/>
      <c r="D31" s="89"/>
      <c r="E31" s="89"/>
      <c r="F31" s="89"/>
      <c r="G31" s="89"/>
      <c r="H31" s="89"/>
    </row>
    <row r="32" spans="1:8" ht="20.25" customHeight="1"/>
  </sheetData>
  <mergeCells count="12">
    <mergeCell ref="A4:A6"/>
    <mergeCell ref="B4:G4"/>
    <mergeCell ref="H4:H6"/>
    <mergeCell ref="B5:C5"/>
    <mergeCell ref="D5:E5"/>
    <mergeCell ref="F5:G5"/>
    <mergeCell ref="A26:A28"/>
    <mergeCell ref="H26:H28"/>
    <mergeCell ref="B27:C27"/>
    <mergeCell ref="D27:E27"/>
    <mergeCell ref="F27:G27"/>
    <mergeCell ref="B28:G28"/>
  </mergeCells>
  <pageMargins left="0.7" right="0.7" top="0.75" bottom="0.75" header="0.3" footer="0.3"/>
  <pageSetup scale="76" orientation="portrait" horizont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I32"/>
  <sheetViews>
    <sheetView view="pageBreakPreview" zoomScale="60" workbookViewId="0">
      <selection activeCell="I12" sqref="I12"/>
    </sheetView>
  </sheetViews>
  <sheetFormatPr defaultRowHeight="15"/>
  <cols>
    <col min="1" max="1" width="16.42578125" customWidth="1"/>
    <col min="5" max="5" width="12.28515625" customWidth="1"/>
    <col min="6" max="6" width="10.7109375" customWidth="1"/>
    <col min="7" max="7" width="13.5703125" customWidth="1"/>
    <col min="8" max="8" width="14.140625" customWidth="1"/>
    <col min="9" max="9" width="23.85546875" customWidth="1"/>
  </cols>
  <sheetData>
    <row r="2" spans="1:9" ht="18">
      <c r="A2" s="354" t="s">
        <v>203</v>
      </c>
      <c r="B2" s="354"/>
      <c r="C2" s="354"/>
      <c r="D2" s="354"/>
      <c r="E2" s="354"/>
      <c r="F2" s="354"/>
      <c r="G2" s="354"/>
      <c r="H2" s="354"/>
      <c r="I2" s="354"/>
    </row>
    <row r="3" spans="1:9" ht="18">
      <c r="A3" s="354" t="s">
        <v>204</v>
      </c>
      <c r="B3" s="354"/>
      <c r="C3" s="354"/>
      <c r="D3" s="354"/>
      <c r="E3" s="354"/>
      <c r="F3" s="354"/>
      <c r="G3" s="354"/>
      <c r="H3" s="354"/>
      <c r="I3" s="89"/>
    </row>
    <row r="4" spans="1:9">
      <c r="A4" s="355" t="s">
        <v>163</v>
      </c>
      <c r="B4" s="356" t="s">
        <v>167</v>
      </c>
      <c r="C4" s="357"/>
      <c r="D4" s="357"/>
      <c r="E4" s="347" t="s">
        <v>23</v>
      </c>
      <c r="F4" s="347" t="s">
        <v>4</v>
      </c>
      <c r="G4" s="347" t="s">
        <v>24</v>
      </c>
      <c r="H4" s="349" t="s">
        <v>25</v>
      </c>
      <c r="I4" s="347"/>
    </row>
    <row r="5" spans="1:9">
      <c r="A5" s="355"/>
      <c r="B5" s="358"/>
      <c r="C5" s="359"/>
      <c r="D5" s="359"/>
      <c r="E5" s="347"/>
      <c r="F5" s="347"/>
      <c r="G5" s="347"/>
      <c r="H5" s="349"/>
      <c r="I5" s="347"/>
    </row>
    <row r="6" spans="1:9">
      <c r="A6" s="355"/>
      <c r="B6" s="351" t="s">
        <v>26</v>
      </c>
      <c r="C6" s="351" t="s">
        <v>27</v>
      </c>
      <c r="D6" s="352" t="s">
        <v>28</v>
      </c>
      <c r="E6" s="347"/>
      <c r="F6" s="347"/>
      <c r="G6" s="347"/>
      <c r="H6" s="349"/>
      <c r="I6" s="347"/>
    </row>
    <row r="7" spans="1:9">
      <c r="A7" s="355"/>
      <c r="B7" s="351"/>
      <c r="C7" s="351"/>
      <c r="D7" s="352"/>
      <c r="E7" s="347"/>
      <c r="F7" s="347"/>
      <c r="G7" s="347"/>
      <c r="H7" s="349"/>
      <c r="I7" s="347"/>
    </row>
    <row r="8" spans="1:9" ht="20.25" customHeight="1">
      <c r="A8" s="74" t="s">
        <v>132</v>
      </c>
      <c r="B8" s="171">
        <v>263</v>
      </c>
      <c r="C8" s="39">
        <v>25</v>
      </c>
      <c r="D8" s="171">
        <v>2</v>
      </c>
      <c r="E8" s="45">
        <v>0</v>
      </c>
      <c r="F8" s="45">
        <v>63</v>
      </c>
      <c r="G8" s="45">
        <v>41</v>
      </c>
      <c r="H8" s="172">
        <v>13</v>
      </c>
      <c r="I8" s="17" t="s">
        <v>150</v>
      </c>
    </row>
    <row r="9" spans="1:9" ht="20.25" customHeight="1">
      <c r="A9" s="74" t="s">
        <v>217</v>
      </c>
      <c r="B9" s="171">
        <v>103</v>
      </c>
      <c r="C9" s="39">
        <v>15</v>
      </c>
      <c r="D9" s="171">
        <v>1</v>
      </c>
      <c r="E9" s="39">
        <v>0</v>
      </c>
      <c r="F9" s="39">
        <v>1</v>
      </c>
      <c r="G9" s="39">
        <v>18</v>
      </c>
      <c r="H9" s="173">
        <v>39</v>
      </c>
      <c r="I9" s="17" t="s">
        <v>220</v>
      </c>
    </row>
    <row r="10" spans="1:9" ht="20.25" customHeight="1">
      <c r="A10" s="81" t="s">
        <v>134</v>
      </c>
      <c r="B10" s="174">
        <v>117</v>
      </c>
      <c r="C10" s="175">
        <v>22</v>
      </c>
      <c r="D10" s="174">
        <v>0</v>
      </c>
      <c r="E10" s="175">
        <v>0</v>
      </c>
      <c r="F10" s="175">
        <v>13</v>
      </c>
      <c r="G10" s="175">
        <v>32</v>
      </c>
      <c r="H10" s="176">
        <v>38</v>
      </c>
      <c r="I10" s="17" t="s">
        <v>152</v>
      </c>
    </row>
    <row r="11" spans="1:9" ht="20.25" customHeight="1">
      <c r="A11" s="74" t="s">
        <v>135</v>
      </c>
      <c r="B11" s="177">
        <v>54</v>
      </c>
      <c r="C11" s="177">
        <v>6</v>
      </c>
      <c r="D11" s="177">
        <v>1</v>
      </c>
      <c r="E11" s="177">
        <v>0</v>
      </c>
      <c r="F11" s="177">
        <v>6</v>
      </c>
      <c r="G11" s="177">
        <v>3</v>
      </c>
      <c r="H11" s="177">
        <v>0</v>
      </c>
      <c r="I11" s="122" t="s">
        <v>153</v>
      </c>
    </row>
    <row r="12" spans="1:9" ht="20.25" customHeight="1">
      <c r="A12" s="74" t="s">
        <v>137</v>
      </c>
      <c r="B12" s="178">
        <v>126</v>
      </c>
      <c r="C12" s="45">
        <v>74</v>
      </c>
      <c r="D12" s="178">
        <v>4</v>
      </c>
      <c r="E12" s="45">
        <v>0</v>
      </c>
      <c r="F12" s="45">
        <v>30</v>
      </c>
      <c r="G12" s="45">
        <v>15</v>
      </c>
      <c r="H12" s="172">
        <v>28</v>
      </c>
      <c r="I12" s="10" t="s">
        <v>221</v>
      </c>
    </row>
    <row r="13" spans="1:9" ht="20.25" customHeight="1">
      <c r="A13" s="74" t="s">
        <v>122</v>
      </c>
      <c r="B13" s="179">
        <v>194</v>
      </c>
      <c r="C13" s="180">
        <v>8</v>
      </c>
      <c r="D13" s="181">
        <v>0</v>
      </c>
      <c r="E13" s="39">
        <v>0</v>
      </c>
      <c r="F13" s="39">
        <v>3</v>
      </c>
      <c r="G13" s="39">
        <v>21</v>
      </c>
      <c r="H13" s="173">
        <v>29</v>
      </c>
      <c r="I13" s="17" t="s">
        <v>140</v>
      </c>
    </row>
    <row r="14" spans="1:9" ht="20.25" customHeight="1">
      <c r="A14" s="74" t="s">
        <v>138</v>
      </c>
      <c r="B14" s="182">
        <v>145</v>
      </c>
      <c r="C14" s="183">
        <v>18</v>
      </c>
      <c r="D14" s="182">
        <v>0</v>
      </c>
      <c r="E14" s="184">
        <v>0</v>
      </c>
      <c r="F14" s="183">
        <v>3</v>
      </c>
      <c r="G14" s="183">
        <v>45</v>
      </c>
      <c r="H14" s="185">
        <v>56</v>
      </c>
      <c r="I14" s="10" t="s">
        <v>154</v>
      </c>
    </row>
    <row r="15" spans="1:9" ht="20.25" customHeight="1">
      <c r="A15" s="74" t="s">
        <v>218</v>
      </c>
      <c r="B15" s="171">
        <v>127</v>
      </c>
      <c r="C15" s="39">
        <v>9</v>
      </c>
      <c r="D15" s="171">
        <v>2</v>
      </c>
      <c r="E15" s="39">
        <v>0</v>
      </c>
      <c r="F15" s="39">
        <v>27</v>
      </c>
      <c r="G15" s="39">
        <v>28</v>
      </c>
      <c r="H15" s="173">
        <v>7</v>
      </c>
      <c r="I15" s="17" t="s">
        <v>142</v>
      </c>
    </row>
    <row r="16" spans="1:9" ht="20.25" customHeight="1">
      <c r="A16" s="74" t="s">
        <v>123</v>
      </c>
      <c r="B16" s="171">
        <v>67</v>
      </c>
      <c r="C16" s="39">
        <v>4</v>
      </c>
      <c r="D16" s="171">
        <v>0</v>
      </c>
      <c r="E16" s="39">
        <v>0</v>
      </c>
      <c r="F16" s="39">
        <v>1</v>
      </c>
      <c r="G16" s="39">
        <v>10</v>
      </c>
      <c r="H16" s="173">
        <v>0</v>
      </c>
      <c r="I16" s="17" t="s">
        <v>141</v>
      </c>
    </row>
    <row r="17" spans="1:9" ht="20.25" customHeight="1">
      <c r="A17" s="74" t="s">
        <v>127</v>
      </c>
      <c r="B17" s="171">
        <v>128</v>
      </c>
      <c r="C17" s="39">
        <v>21</v>
      </c>
      <c r="D17" s="171">
        <v>0</v>
      </c>
      <c r="E17" s="39">
        <v>0</v>
      </c>
      <c r="F17" s="39">
        <v>24</v>
      </c>
      <c r="G17" s="39">
        <v>21</v>
      </c>
      <c r="H17" s="173">
        <v>12</v>
      </c>
      <c r="I17" s="17" t="s">
        <v>145</v>
      </c>
    </row>
    <row r="18" spans="1:9" ht="20.25" customHeight="1">
      <c r="A18" s="74" t="s">
        <v>121</v>
      </c>
      <c r="B18" s="177">
        <v>152</v>
      </c>
      <c r="C18" s="184">
        <v>47</v>
      </c>
      <c r="D18" s="177">
        <v>4</v>
      </c>
      <c r="E18" s="184">
        <v>0</v>
      </c>
      <c r="F18" s="186">
        <v>47</v>
      </c>
      <c r="G18" s="186">
        <v>40</v>
      </c>
      <c r="H18" s="186">
        <v>57</v>
      </c>
      <c r="I18" s="17" t="s">
        <v>139</v>
      </c>
    </row>
    <row r="19" spans="1:9" ht="20.25" customHeight="1">
      <c r="A19" s="74" t="s">
        <v>136</v>
      </c>
      <c r="B19" s="177">
        <v>135</v>
      </c>
      <c r="C19" s="184">
        <v>7</v>
      </c>
      <c r="D19" s="177">
        <v>0</v>
      </c>
      <c r="E19" s="184">
        <v>0</v>
      </c>
      <c r="F19" s="186">
        <v>8</v>
      </c>
      <c r="G19" s="186">
        <v>11</v>
      </c>
      <c r="H19" s="186">
        <v>9</v>
      </c>
      <c r="I19" s="10" t="s">
        <v>136</v>
      </c>
    </row>
    <row r="20" spans="1:9" ht="20.25" customHeight="1">
      <c r="A20" s="74" t="s">
        <v>128</v>
      </c>
      <c r="B20" s="187">
        <v>243</v>
      </c>
      <c r="C20" s="188">
        <v>42</v>
      </c>
      <c r="D20" s="187">
        <v>0</v>
      </c>
      <c r="E20" s="188">
        <v>1</v>
      </c>
      <c r="F20" s="188">
        <v>147</v>
      </c>
      <c r="G20" s="188">
        <v>51</v>
      </c>
      <c r="H20" s="188">
        <v>5</v>
      </c>
      <c r="I20" s="12" t="s">
        <v>146</v>
      </c>
    </row>
    <row r="21" spans="1:9" ht="20.25" customHeight="1">
      <c r="A21" s="74" t="s">
        <v>214</v>
      </c>
      <c r="B21" s="177">
        <v>172</v>
      </c>
      <c r="C21" s="184">
        <v>36</v>
      </c>
      <c r="D21" s="177">
        <v>0</v>
      </c>
      <c r="E21" s="184">
        <v>0</v>
      </c>
      <c r="F21" s="189">
        <v>26</v>
      </c>
      <c r="G21" s="189">
        <v>18</v>
      </c>
      <c r="H21" s="189">
        <v>21</v>
      </c>
      <c r="I21" s="82" t="s">
        <v>147</v>
      </c>
    </row>
    <row r="22" spans="1:9" ht="20.25" customHeight="1">
      <c r="A22" s="74" t="s">
        <v>125</v>
      </c>
      <c r="B22" s="190">
        <v>26</v>
      </c>
      <c r="C22" s="191">
        <v>5</v>
      </c>
      <c r="D22" s="190">
        <v>0</v>
      </c>
      <c r="E22" s="191">
        <v>0</v>
      </c>
      <c r="F22" s="191">
        <v>2</v>
      </c>
      <c r="G22" s="191">
        <v>10</v>
      </c>
      <c r="H22" s="192">
        <v>0</v>
      </c>
      <c r="I22" s="123" t="s">
        <v>143</v>
      </c>
    </row>
    <row r="23" spans="1:9" ht="20.25" customHeight="1">
      <c r="A23" s="81" t="s">
        <v>131</v>
      </c>
      <c r="B23" s="171">
        <v>62</v>
      </c>
      <c r="C23" s="39">
        <v>12</v>
      </c>
      <c r="D23" s="171">
        <v>0</v>
      </c>
      <c r="E23" s="39">
        <v>0</v>
      </c>
      <c r="F23" s="39">
        <v>18</v>
      </c>
      <c r="G23" s="39">
        <v>5</v>
      </c>
      <c r="H23" s="173">
        <v>0</v>
      </c>
      <c r="I23" s="17" t="s">
        <v>149</v>
      </c>
    </row>
    <row r="24" spans="1:9" ht="20.25" customHeight="1">
      <c r="A24" s="90" t="s">
        <v>130</v>
      </c>
      <c r="B24" s="171">
        <v>192</v>
      </c>
      <c r="C24" s="39">
        <v>6</v>
      </c>
      <c r="D24" s="171">
        <v>29</v>
      </c>
      <c r="E24" s="39">
        <v>0</v>
      </c>
      <c r="F24" s="39">
        <v>60</v>
      </c>
      <c r="G24" s="39">
        <v>39</v>
      </c>
      <c r="H24" s="173">
        <v>50</v>
      </c>
      <c r="I24" s="17" t="s">
        <v>148</v>
      </c>
    </row>
    <row r="25" spans="1:9" ht="20.25" customHeight="1">
      <c r="A25" s="80" t="s">
        <v>215</v>
      </c>
      <c r="B25" s="193">
        <v>322</v>
      </c>
      <c r="C25" s="175">
        <v>20</v>
      </c>
      <c r="D25" s="174">
        <v>2</v>
      </c>
      <c r="E25" s="175">
        <v>0</v>
      </c>
      <c r="F25" s="175">
        <v>20</v>
      </c>
      <c r="G25" s="175">
        <v>53</v>
      </c>
      <c r="H25" s="176">
        <v>7</v>
      </c>
      <c r="I25" s="17" t="s">
        <v>144</v>
      </c>
    </row>
    <row r="26" spans="1:9" ht="20.25" customHeight="1">
      <c r="A26" s="83" t="s">
        <v>156</v>
      </c>
      <c r="B26" s="121">
        <f>SUM(B8:B25)</f>
        <v>2628</v>
      </c>
      <c r="C26" s="146">
        <f>SUM(C8:C25)</f>
        <v>377</v>
      </c>
      <c r="D26" s="121">
        <f>SUM(D8:D25)</f>
        <v>45</v>
      </c>
      <c r="E26" s="146">
        <v>0</v>
      </c>
      <c r="F26" s="146">
        <f t="shared" ref="F26:G26" si="0">SUM(F23:F25)</f>
        <v>98</v>
      </c>
      <c r="G26" s="146">
        <f t="shared" si="0"/>
        <v>97</v>
      </c>
      <c r="H26" s="148">
        <f>SUM(H8:H25)</f>
        <v>371</v>
      </c>
      <c r="I26" s="98" t="s">
        <v>115</v>
      </c>
    </row>
    <row r="27" spans="1:9" ht="20.25" customHeight="1">
      <c r="A27" s="353"/>
      <c r="B27" s="347" t="s">
        <v>29</v>
      </c>
      <c r="C27" s="347" t="s">
        <v>30</v>
      </c>
      <c r="D27" s="347" t="s">
        <v>31</v>
      </c>
      <c r="E27" s="347" t="s">
        <v>32</v>
      </c>
      <c r="F27" s="349" t="s">
        <v>33</v>
      </c>
      <c r="G27" s="349" t="s">
        <v>34</v>
      </c>
      <c r="H27" s="349" t="s">
        <v>35</v>
      </c>
      <c r="I27" s="350" t="s">
        <v>160</v>
      </c>
    </row>
    <row r="28" spans="1:9" ht="20.25" customHeight="1">
      <c r="A28" s="353"/>
      <c r="B28" s="347"/>
      <c r="C28" s="347"/>
      <c r="D28" s="347"/>
      <c r="E28" s="347"/>
      <c r="F28" s="349"/>
      <c r="G28" s="349"/>
      <c r="H28" s="349"/>
      <c r="I28" s="350"/>
    </row>
    <row r="29" spans="1:9" ht="36.75" customHeight="1">
      <c r="A29" s="353"/>
      <c r="B29" s="347" t="s">
        <v>36</v>
      </c>
      <c r="C29" s="347"/>
      <c r="D29" s="347"/>
      <c r="E29" s="347"/>
      <c r="F29" s="349"/>
      <c r="G29" s="349"/>
      <c r="H29" s="349"/>
      <c r="I29" s="350"/>
    </row>
    <row r="30" spans="1:9" ht="20.25" customHeight="1">
      <c r="A30" s="95" t="s">
        <v>161</v>
      </c>
      <c r="B30" s="89"/>
      <c r="C30" s="89"/>
      <c r="D30" s="89"/>
      <c r="E30" s="89"/>
      <c r="F30" s="89"/>
      <c r="G30" s="89"/>
      <c r="H30" s="89"/>
      <c r="I30" s="89"/>
    </row>
    <row r="31" spans="1:9" ht="20.25" customHeight="1">
      <c r="A31" s="95" t="s">
        <v>162</v>
      </c>
      <c r="B31" s="89"/>
      <c r="C31" s="89"/>
      <c r="D31" s="89"/>
      <c r="E31" s="89"/>
      <c r="F31" s="89"/>
      <c r="G31" s="89"/>
      <c r="H31" s="89"/>
      <c r="I31" s="89"/>
    </row>
    <row r="32" spans="1:9" ht="20.25" customHeight="1"/>
  </sheetData>
  <mergeCells count="22">
    <mergeCell ref="A2:I2"/>
    <mergeCell ref="A3:H3"/>
    <mergeCell ref="A4:A7"/>
    <mergeCell ref="B4:D5"/>
    <mergeCell ref="E4:E7"/>
    <mergeCell ref="F4:F7"/>
    <mergeCell ref="G4:G7"/>
    <mergeCell ref="H4:H7"/>
    <mergeCell ref="I4:I7"/>
    <mergeCell ref="B6:B7"/>
    <mergeCell ref="B29:D29"/>
    <mergeCell ref="C6:C7"/>
    <mergeCell ref="D6:D7"/>
    <mergeCell ref="A27:A29"/>
    <mergeCell ref="B27:B28"/>
    <mergeCell ref="C27:C28"/>
    <mergeCell ref="D27:D28"/>
    <mergeCell ref="E27:E29"/>
    <mergeCell ref="F27:F29"/>
    <mergeCell ref="G27:G29"/>
    <mergeCell ref="H27:H29"/>
    <mergeCell ref="I27:I29"/>
  </mergeCells>
  <pageMargins left="0.7" right="0.7" top="0.75" bottom="0.75" header="0.3" footer="0.3"/>
  <pageSetup scale="76" orientation="portrait" horizont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I30"/>
  <sheetViews>
    <sheetView view="pageBreakPreview" zoomScale="60" workbookViewId="0">
      <selection activeCell="H11" sqref="H11"/>
    </sheetView>
  </sheetViews>
  <sheetFormatPr defaultRowHeight="15"/>
  <cols>
    <col min="1" max="1" width="19" customWidth="1"/>
    <col min="3" max="3" width="14.42578125" customWidth="1"/>
    <col min="5" max="5" width="10.28515625" customWidth="1"/>
    <col min="7" max="7" width="10.85546875" customWidth="1"/>
    <col min="8" max="8" width="22.7109375" customWidth="1"/>
  </cols>
  <sheetData>
    <row r="2" spans="1:9" ht="15.75">
      <c r="A2" s="169" t="s">
        <v>181</v>
      </c>
      <c r="B2" s="111"/>
      <c r="C2" s="111"/>
      <c r="D2" s="111"/>
      <c r="E2" s="111"/>
      <c r="F2" s="111"/>
      <c r="G2" s="111"/>
      <c r="H2" s="111"/>
      <c r="I2" s="170"/>
    </row>
    <row r="3" spans="1:9" ht="15.75">
      <c r="A3" s="169" t="s">
        <v>192</v>
      </c>
      <c r="B3" s="111"/>
      <c r="C3" s="111"/>
      <c r="D3" s="111"/>
      <c r="E3" s="111"/>
      <c r="F3" s="111"/>
      <c r="G3" s="111"/>
      <c r="H3" s="111"/>
      <c r="I3" s="170"/>
    </row>
    <row r="4" spans="1:9" ht="29.25" customHeight="1">
      <c r="A4" s="348" t="s">
        <v>163</v>
      </c>
      <c r="B4" s="347" t="s">
        <v>12</v>
      </c>
      <c r="C4" s="347"/>
      <c r="D4" s="347"/>
      <c r="E4" s="347"/>
      <c r="F4" s="347"/>
      <c r="G4" s="347"/>
      <c r="H4" s="363"/>
    </row>
    <row r="5" spans="1:9" ht="29.25" customHeight="1">
      <c r="A5" s="348"/>
      <c r="B5" s="346" t="s">
        <v>13</v>
      </c>
      <c r="C5" s="346"/>
      <c r="D5" s="346" t="s">
        <v>14</v>
      </c>
      <c r="E5" s="346"/>
      <c r="F5" s="346" t="s">
        <v>15</v>
      </c>
      <c r="G5" s="346"/>
      <c r="H5" s="364"/>
    </row>
    <row r="6" spans="1:9" ht="29.25" customHeight="1">
      <c r="A6" s="348"/>
      <c r="B6" s="154" t="s">
        <v>16</v>
      </c>
      <c r="C6" s="154" t="s">
        <v>17</v>
      </c>
      <c r="D6" s="154" t="s">
        <v>16</v>
      </c>
      <c r="E6" s="154" t="s">
        <v>17</v>
      </c>
      <c r="F6" s="154" t="s">
        <v>16</v>
      </c>
      <c r="G6" s="154" t="s">
        <v>17</v>
      </c>
      <c r="H6" s="365"/>
    </row>
    <row r="7" spans="1:9" ht="20.25" customHeight="1">
      <c r="A7" s="74" t="s">
        <v>132</v>
      </c>
      <c r="B7" s="45">
        <v>1</v>
      </c>
      <c r="C7" s="45">
        <v>50</v>
      </c>
      <c r="D7" s="45">
        <v>0</v>
      </c>
      <c r="E7" s="45">
        <v>0</v>
      </c>
      <c r="F7" s="45">
        <v>0</v>
      </c>
      <c r="G7" s="45">
        <v>0</v>
      </c>
      <c r="H7" s="17" t="s">
        <v>150</v>
      </c>
    </row>
    <row r="8" spans="1:9" ht="20.25" customHeight="1">
      <c r="A8" s="74" t="s">
        <v>217</v>
      </c>
      <c r="B8" s="39">
        <v>2</v>
      </c>
      <c r="C8" s="39">
        <v>0</v>
      </c>
      <c r="D8" s="39">
        <v>0</v>
      </c>
      <c r="E8" s="39">
        <v>0</v>
      </c>
      <c r="F8" s="39">
        <v>0</v>
      </c>
      <c r="G8" s="39">
        <v>0</v>
      </c>
      <c r="H8" s="17" t="s">
        <v>206</v>
      </c>
    </row>
    <row r="9" spans="1:9" ht="20.25" customHeight="1">
      <c r="A9" s="81" t="s">
        <v>134</v>
      </c>
      <c r="B9" s="39">
        <v>0</v>
      </c>
      <c r="C9" s="39">
        <v>0</v>
      </c>
      <c r="D9" s="39">
        <v>0</v>
      </c>
      <c r="E9" s="39">
        <v>0</v>
      </c>
      <c r="F9" s="39">
        <v>0</v>
      </c>
      <c r="G9" s="39">
        <v>0</v>
      </c>
      <c r="H9" s="17" t="s">
        <v>152</v>
      </c>
    </row>
    <row r="10" spans="1:9" ht="20.25" customHeight="1">
      <c r="A10" s="74" t="s">
        <v>135</v>
      </c>
      <c r="B10" s="39">
        <v>0</v>
      </c>
      <c r="C10" s="39">
        <v>0</v>
      </c>
      <c r="D10" s="39">
        <v>0</v>
      </c>
      <c r="E10" s="39">
        <v>0</v>
      </c>
      <c r="F10" s="39">
        <v>0</v>
      </c>
      <c r="G10" s="39">
        <v>0</v>
      </c>
      <c r="H10" s="10" t="s">
        <v>153</v>
      </c>
    </row>
    <row r="11" spans="1:9" ht="20.25" customHeight="1">
      <c r="A11" s="74" t="s">
        <v>137</v>
      </c>
      <c r="B11" s="39">
        <v>0</v>
      </c>
      <c r="C11" s="39">
        <v>0</v>
      </c>
      <c r="D11" s="39">
        <v>0</v>
      </c>
      <c r="E11" s="39">
        <v>0</v>
      </c>
      <c r="F11" s="39">
        <v>0</v>
      </c>
      <c r="G11" s="39">
        <v>0</v>
      </c>
      <c r="H11" s="10" t="s">
        <v>221</v>
      </c>
    </row>
    <row r="12" spans="1:9" ht="20.25" customHeight="1">
      <c r="A12" s="74" t="s">
        <v>122</v>
      </c>
      <c r="B12" s="39">
        <v>0</v>
      </c>
      <c r="C12" s="39">
        <v>0</v>
      </c>
      <c r="D12" s="39">
        <v>0</v>
      </c>
      <c r="E12" s="39">
        <v>0</v>
      </c>
      <c r="F12" s="39">
        <v>0</v>
      </c>
      <c r="G12" s="39">
        <v>0</v>
      </c>
      <c r="H12" s="17" t="s">
        <v>140</v>
      </c>
    </row>
    <row r="13" spans="1:9" ht="20.25" customHeight="1">
      <c r="A13" s="74" t="s">
        <v>138</v>
      </c>
      <c r="B13" s="196">
        <v>0</v>
      </c>
      <c r="C13" s="196">
        <v>0</v>
      </c>
      <c r="D13" s="196">
        <v>0</v>
      </c>
      <c r="E13" s="196">
        <v>0</v>
      </c>
      <c r="F13" s="196">
        <v>0</v>
      </c>
      <c r="G13" s="196">
        <v>0</v>
      </c>
      <c r="H13" s="10" t="s">
        <v>154</v>
      </c>
    </row>
    <row r="14" spans="1:9" ht="20.25" customHeight="1">
      <c r="A14" s="74" t="s">
        <v>218</v>
      </c>
      <c r="B14" s="39">
        <v>0</v>
      </c>
      <c r="C14" s="39">
        <v>0</v>
      </c>
      <c r="D14" s="39">
        <v>0</v>
      </c>
      <c r="E14" s="39">
        <v>0</v>
      </c>
      <c r="F14" s="39">
        <v>0</v>
      </c>
      <c r="G14" s="39">
        <v>0</v>
      </c>
      <c r="H14" s="17" t="s">
        <v>142</v>
      </c>
    </row>
    <row r="15" spans="1:9" ht="20.25" customHeight="1">
      <c r="A15" s="74" t="s">
        <v>123</v>
      </c>
      <c r="B15" s="39">
        <v>0</v>
      </c>
      <c r="C15" s="39">
        <v>0</v>
      </c>
      <c r="D15" s="39">
        <v>0</v>
      </c>
      <c r="E15" s="39">
        <v>0</v>
      </c>
      <c r="F15" s="39">
        <v>0</v>
      </c>
      <c r="G15" s="39">
        <v>0</v>
      </c>
      <c r="H15" s="17" t="s">
        <v>141</v>
      </c>
    </row>
    <row r="16" spans="1:9" ht="20.25" customHeight="1">
      <c r="A16" s="74" t="s">
        <v>127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0</v>
      </c>
      <c r="H16" s="17" t="s">
        <v>145</v>
      </c>
    </row>
    <row r="17" spans="1:8" ht="20.25" customHeight="1">
      <c r="A17" s="74" t="s">
        <v>121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0</v>
      </c>
      <c r="H17" s="17" t="s">
        <v>139</v>
      </c>
    </row>
    <row r="18" spans="1:8" ht="20.25" customHeight="1">
      <c r="A18" s="74" t="s">
        <v>136</v>
      </c>
      <c r="B18" s="196">
        <v>0</v>
      </c>
      <c r="C18" s="196">
        <v>0</v>
      </c>
      <c r="D18" s="196">
        <v>0</v>
      </c>
      <c r="E18" s="196">
        <v>0</v>
      </c>
      <c r="F18" s="196">
        <v>0</v>
      </c>
      <c r="G18" s="196">
        <v>0</v>
      </c>
      <c r="H18" s="10" t="s">
        <v>136</v>
      </c>
    </row>
    <row r="19" spans="1:8" ht="20.25" customHeight="1">
      <c r="A19" s="74" t="s">
        <v>128</v>
      </c>
      <c r="B19" s="39">
        <v>5</v>
      </c>
      <c r="C19" s="39">
        <v>200</v>
      </c>
      <c r="D19" s="39">
        <v>0</v>
      </c>
      <c r="E19" s="39">
        <v>0</v>
      </c>
      <c r="F19" s="39">
        <v>0</v>
      </c>
      <c r="G19" s="39">
        <v>0</v>
      </c>
      <c r="H19" s="12" t="s">
        <v>146</v>
      </c>
    </row>
    <row r="20" spans="1:8" ht="20.25" customHeight="1">
      <c r="A20" s="74" t="s">
        <v>212</v>
      </c>
      <c r="B20" s="39">
        <v>0</v>
      </c>
      <c r="C20" s="39">
        <v>0</v>
      </c>
      <c r="D20" s="39">
        <v>0</v>
      </c>
      <c r="E20" s="39">
        <v>0</v>
      </c>
      <c r="F20" s="39">
        <v>0</v>
      </c>
      <c r="G20" s="39">
        <v>0</v>
      </c>
      <c r="H20" s="17" t="s">
        <v>147</v>
      </c>
    </row>
    <row r="21" spans="1:8" ht="20.25" customHeight="1">
      <c r="A21" s="74" t="s">
        <v>125</v>
      </c>
      <c r="B21" s="196">
        <v>0</v>
      </c>
      <c r="C21" s="196">
        <v>0</v>
      </c>
      <c r="D21" s="196">
        <v>0</v>
      </c>
      <c r="E21" s="196">
        <v>0</v>
      </c>
      <c r="F21" s="196">
        <v>0</v>
      </c>
      <c r="G21" s="196">
        <v>0</v>
      </c>
      <c r="H21" s="17" t="s">
        <v>143</v>
      </c>
    </row>
    <row r="22" spans="1:8" ht="20.25" customHeight="1">
      <c r="A22" s="81" t="s">
        <v>131</v>
      </c>
      <c r="B22" s="39">
        <v>1</v>
      </c>
      <c r="C22" s="39">
        <v>202</v>
      </c>
      <c r="D22" s="39">
        <v>0</v>
      </c>
      <c r="E22" s="39">
        <v>0</v>
      </c>
      <c r="F22" s="39">
        <v>0</v>
      </c>
      <c r="G22" s="39">
        <v>0</v>
      </c>
      <c r="H22" s="17" t="s">
        <v>149</v>
      </c>
    </row>
    <row r="23" spans="1:8" ht="20.25" customHeight="1">
      <c r="A23" s="90" t="s">
        <v>130</v>
      </c>
      <c r="B23" s="39">
        <v>0</v>
      </c>
      <c r="C23" s="39">
        <v>0</v>
      </c>
      <c r="D23" s="39">
        <v>0</v>
      </c>
      <c r="E23" s="39">
        <v>0</v>
      </c>
      <c r="F23" s="39">
        <v>0</v>
      </c>
      <c r="G23" s="39">
        <v>0</v>
      </c>
      <c r="H23" s="17" t="s">
        <v>148</v>
      </c>
    </row>
    <row r="24" spans="1:8" ht="20.25" customHeight="1">
      <c r="A24" s="80" t="s">
        <v>213</v>
      </c>
      <c r="B24" s="202">
        <v>2</v>
      </c>
      <c r="C24" s="175">
        <v>388</v>
      </c>
      <c r="D24" s="175">
        <v>0</v>
      </c>
      <c r="E24" s="175">
        <v>0</v>
      </c>
      <c r="F24" s="175">
        <v>0</v>
      </c>
      <c r="G24" s="175">
        <v>0</v>
      </c>
      <c r="H24" s="17" t="s">
        <v>144</v>
      </c>
    </row>
    <row r="25" spans="1:8" ht="20.25" customHeight="1">
      <c r="A25" s="83" t="s">
        <v>156</v>
      </c>
      <c r="B25" s="146">
        <f t="shared" ref="B25:G25" si="0">SUM(B7:B24)</f>
        <v>11</v>
      </c>
      <c r="C25" s="146">
        <f t="shared" si="0"/>
        <v>840</v>
      </c>
      <c r="D25" s="146">
        <f t="shared" si="0"/>
        <v>0</v>
      </c>
      <c r="E25" s="146">
        <f t="shared" si="0"/>
        <v>0</v>
      </c>
      <c r="F25" s="146">
        <f t="shared" si="0"/>
        <v>0</v>
      </c>
      <c r="G25" s="146">
        <f t="shared" si="0"/>
        <v>0</v>
      </c>
      <c r="H25" s="98" t="s">
        <v>115</v>
      </c>
    </row>
    <row r="26" spans="1:8" ht="32.25" customHeight="1">
      <c r="A26" s="360"/>
      <c r="B26" s="154" t="s">
        <v>18</v>
      </c>
      <c r="C26" s="154" t="s">
        <v>19</v>
      </c>
      <c r="D26" s="154" t="s">
        <v>20</v>
      </c>
      <c r="E26" s="154" t="s">
        <v>19</v>
      </c>
      <c r="F26" s="154" t="s">
        <v>20</v>
      </c>
      <c r="G26" s="154" t="s">
        <v>19</v>
      </c>
      <c r="H26" s="345" t="s">
        <v>160</v>
      </c>
    </row>
    <row r="27" spans="1:8" ht="30" customHeight="1">
      <c r="A27" s="360"/>
      <c r="B27" s="361" t="s">
        <v>13</v>
      </c>
      <c r="C27" s="362"/>
      <c r="D27" s="361" t="s">
        <v>14</v>
      </c>
      <c r="E27" s="362"/>
      <c r="F27" s="361" t="s">
        <v>15</v>
      </c>
      <c r="G27" s="362"/>
      <c r="H27" s="345"/>
    </row>
    <row r="28" spans="1:8" ht="20.25" customHeight="1">
      <c r="A28" s="360"/>
      <c r="B28" s="347" t="s">
        <v>21</v>
      </c>
      <c r="C28" s="347"/>
      <c r="D28" s="347"/>
      <c r="E28" s="347"/>
      <c r="F28" s="347"/>
      <c r="G28" s="347"/>
      <c r="H28" s="345"/>
    </row>
    <row r="29" spans="1:8" ht="20.25" customHeight="1">
      <c r="A29" s="95" t="s">
        <v>161</v>
      </c>
      <c r="B29" s="89"/>
      <c r="C29" s="89"/>
      <c r="D29" s="89"/>
      <c r="E29" s="89"/>
      <c r="F29" s="89"/>
      <c r="G29" s="89"/>
      <c r="H29" s="89"/>
    </row>
    <row r="30" spans="1:8" ht="20.25" customHeight="1">
      <c r="A30" s="95" t="s">
        <v>162</v>
      </c>
      <c r="B30" s="89"/>
      <c r="C30" s="89"/>
      <c r="D30" s="89"/>
      <c r="E30" s="89"/>
      <c r="F30" s="89"/>
      <c r="G30" s="89"/>
      <c r="H30" s="89"/>
    </row>
  </sheetData>
  <mergeCells count="12">
    <mergeCell ref="A4:A6"/>
    <mergeCell ref="B4:G4"/>
    <mergeCell ref="H4:H6"/>
    <mergeCell ref="B5:C5"/>
    <mergeCell ref="D5:E5"/>
    <mergeCell ref="F5:G5"/>
    <mergeCell ref="A26:A28"/>
    <mergeCell ref="H26:H28"/>
    <mergeCell ref="B27:C27"/>
    <mergeCell ref="D27:E27"/>
    <mergeCell ref="F27:G27"/>
    <mergeCell ref="B28:G28"/>
  </mergeCells>
  <pageMargins left="0.7" right="0.7" top="0.75" bottom="0.75" header="0.3" footer="0.3"/>
  <pageSetup scale="78" orientation="portrait" horizontalDpi="4294967292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T31"/>
  <sheetViews>
    <sheetView view="pageBreakPreview" zoomScale="60" workbookViewId="0">
      <selection activeCell="T11" sqref="T11"/>
    </sheetView>
  </sheetViews>
  <sheetFormatPr defaultRowHeight="15"/>
  <cols>
    <col min="1" max="1" width="18.7109375" customWidth="1"/>
    <col min="20" max="20" width="23.140625" customWidth="1"/>
  </cols>
  <sheetData>
    <row r="2" spans="1:20" ht="20.25" customHeight="1">
      <c r="A2" s="368" t="s">
        <v>182</v>
      </c>
      <c r="B2" s="368"/>
      <c r="C2" s="368"/>
      <c r="D2" s="368"/>
      <c r="E2" s="368"/>
      <c r="F2" s="368"/>
      <c r="G2" s="368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3"/>
    </row>
    <row r="3" spans="1:20" ht="20.25" customHeight="1">
      <c r="A3" s="115" t="s">
        <v>193</v>
      </c>
      <c r="B3" s="116"/>
      <c r="C3" s="116"/>
      <c r="D3" s="116"/>
      <c r="E3" s="116"/>
      <c r="F3" s="116"/>
      <c r="G3" s="116"/>
      <c r="H3" s="117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3"/>
    </row>
    <row r="4" spans="1:20" ht="20.25" customHeight="1">
      <c r="A4" s="347" t="s">
        <v>163</v>
      </c>
      <c r="B4" s="347" t="s">
        <v>43</v>
      </c>
      <c r="C4" s="347"/>
      <c r="D4" s="347" t="s">
        <v>37</v>
      </c>
      <c r="E4" s="347"/>
      <c r="F4" s="347" t="s">
        <v>60</v>
      </c>
      <c r="G4" s="347"/>
      <c r="H4" s="347" t="s">
        <v>38</v>
      </c>
      <c r="I4" s="347"/>
      <c r="J4" s="347" t="s">
        <v>39</v>
      </c>
      <c r="K4" s="347"/>
      <c r="L4" s="347" t="s">
        <v>40</v>
      </c>
      <c r="M4" s="347"/>
      <c r="N4" s="347" t="s">
        <v>41</v>
      </c>
      <c r="O4" s="347"/>
      <c r="P4" s="349" t="s">
        <v>42</v>
      </c>
      <c r="Q4" s="349"/>
      <c r="R4" s="349"/>
      <c r="S4" s="349"/>
      <c r="T4" s="367"/>
    </row>
    <row r="5" spans="1:20" ht="20.25" customHeight="1">
      <c r="A5" s="347"/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 t="s">
        <v>44</v>
      </c>
      <c r="Q5" s="347"/>
      <c r="R5" s="347" t="s">
        <v>45</v>
      </c>
      <c r="S5" s="347"/>
      <c r="T5" s="367"/>
    </row>
    <row r="6" spans="1:20" ht="20.25" customHeight="1">
      <c r="A6" s="347"/>
      <c r="B6" s="262" t="s">
        <v>46</v>
      </c>
      <c r="C6" s="262" t="s">
        <v>47</v>
      </c>
      <c r="D6" s="262" t="s">
        <v>46</v>
      </c>
      <c r="E6" s="262" t="s">
        <v>47</v>
      </c>
      <c r="F6" s="262" t="s">
        <v>46</v>
      </c>
      <c r="G6" s="262" t="s">
        <v>47</v>
      </c>
      <c r="H6" s="262" t="s">
        <v>46</v>
      </c>
      <c r="I6" s="262" t="s">
        <v>47</v>
      </c>
      <c r="J6" s="262" t="s">
        <v>46</v>
      </c>
      <c r="K6" s="262" t="s">
        <v>47</v>
      </c>
      <c r="L6" s="262" t="s">
        <v>46</v>
      </c>
      <c r="M6" s="262" t="s">
        <v>47</v>
      </c>
      <c r="N6" s="262" t="s">
        <v>46</v>
      </c>
      <c r="O6" s="262" t="s">
        <v>47</v>
      </c>
      <c r="P6" s="262" t="s">
        <v>46</v>
      </c>
      <c r="Q6" s="262" t="s">
        <v>47</v>
      </c>
      <c r="R6" s="262" t="s">
        <v>46</v>
      </c>
      <c r="S6" s="262" t="s">
        <v>47</v>
      </c>
      <c r="T6" s="367"/>
    </row>
    <row r="7" spans="1:20" ht="20.25" customHeight="1">
      <c r="A7" s="80" t="s">
        <v>132</v>
      </c>
      <c r="B7" s="203">
        <v>6</v>
      </c>
      <c r="C7" s="203">
        <v>1</v>
      </c>
      <c r="D7" s="203">
        <v>127</v>
      </c>
      <c r="E7" s="203">
        <v>37</v>
      </c>
      <c r="F7" s="203">
        <v>534</v>
      </c>
      <c r="G7" s="204">
        <v>450</v>
      </c>
      <c r="H7" s="203">
        <v>101</v>
      </c>
      <c r="I7" s="203">
        <v>32</v>
      </c>
      <c r="J7" s="203">
        <v>51</v>
      </c>
      <c r="K7" s="203">
        <v>10</v>
      </c>
      <c r="L7" s="203">
        <v>8</v>
      </c>
      <c r="M7" s="203">
        <v>0</v>
      </c>
      <c r="N7" s="203">
        <v>27</v>
      </c>
      <c r="O7" s="203">
        <v>824</v>
      </c>
      <c r="P7" s="203">
        <v>86</v>
      </c>
      <c r="Q7" s="203">
        <v>60</v>
      </c>
      <c r="R7" s="203">
        <v>6</v>
      </c>
      <c r="S7" s="203">
        <v>1</v>
      </c>
      <c r="T7" s="7" t="s">
        <v>150</v>
      </c>
    </row>
    <row r="8" spans="1:20" ht="20.25" customHeight="1">
      <c r="A8" s="80" t="s">
        <v>217</v>
      </c>
      <c r="B8" s="184">
        <v>71</v>
      </c>
      <c r="C8" s="184">
        <v>4</v>
      </c>
      <c r="D8" s="184">
        <v>121</v>
      </c>
      <c r="E8" s="184">
        <v>37</v>
      </c>
      <c r="F8" s="184">
        <v>448</v>
      </c>
      <c r="G8" s="205">
        <v>231</v>
      </c>
      <c r="H8" s="184">
        <v>33</v>
      </c>
      <c r="I8" s="184">
        <v>19</v>
      </c>
      <c r="J8" s="184">
        <v>38</v>
      </c>
      <c r="K8" s="184">
        <v>6</v>
      </c>
      <c r="L8" s="184">
        <v>6</v>
      </c>
      <c r="M8" s="184">
        <v>3</v>
      </c>
      <c r="N8" s="184">
        <v>0</v>
      </c>
      <c r="O8" s="184">
        <v>719</v>
      </c>
      <c r="P8" s="184">
        <v>96</v>
      </c>
      <c r="Q8" s="184">
        <v>35</v>
      </c>
      <c r="R8" s="184">
        <v>2</v>
      </c>
      <c r="S8" s="184">
        <v>2</v>
      </c>
      <c r="T8" s="7" t="s">
        <v>206</v>
      </c>
    </row>
    <row r="9" spans="1:20" ht="20.25" customHeight="1">
      <c r="A9" s="80" t="s">
        <v>134</v>
      </c>
      <c r="B9" s="206">
        <v>73</v>
      </c>
      <c r="C9" s="195">
        <v>5</v>
      </c>
      <c r="D9" s="206">
        <v>135</v>
      </c>
      <c r="E9" s="195">
        <v>16</v>
      </c>
      <c r="F9" s="206">
        <v>522</v>
      </c>
      <c r="G9" s="204">
        <v>340</v>
      </c>
      <c r="H9" s="206">
        <v>66</v>
      </c>
      <c r="I9" s="195">
        <v>22</v>
      </c>
      <c r="J9" s="206">
        <v>39</v>
      </c>
      <c r="K9" s="195">
        <v>3</v>
      </c>
      <c r="L9" s="206">
        <v>37</v>
      </c>
      <c r="M9" s="195">
        <v>25</v>
      </c>
      <c r="N9" s="195">
        <v>0</v>
      </c>
      <c r="O9" s="195">
        <v>761</v>
      </c>
      <c r="P9" s="206">
        <v>65</v>
      </c>
      <c r="Q9" s="195">
        <v>14</v>
      </c>
      <c r="R9" s="206">
        <v>6</v>
      </c>
      <c r="S9" s="195">
        <v>3</v>
      </c>
      <c r="T9" s="7" t="s">
        <v>152</v>
      </c>
    </row>
    <row r="10" spans="1:20" ht="20.25" customHeight="1">
      <c r="A10" s="80" t="s">
        <v>135</v>
      </c>
      <c r="B10" s="199">
        <v>6</v>
      </c>
      <c r="C10" s="199">
        <v>0</v>
      </c>
      <c r="D10" s="199">
        <v>99</v>
      </c>
      <c r="E10" s="199">
        <v>6</v>
      </c>
      <c r="F10" s="199">
        <v>301</v>
      </c>
      <c r="G10" s="207">
        <v>103</v>
      </c>
      <c r="H10" s="199">
        <v>26</v>
      </c>
      <c r="I10" s="199">
        <v>6</v>
      </c>
      <c r="J10" s="199">
        <v>14</v>
      </c>
      <c r="K10" s="199">
        <v>1</v>
      </c>
      <c r="L10" s="199">
        <v>67</v>
      </c>
      <c r="M10" s="199">
        <v>2</v>
      </c>
      <c r="N10" s="199">
        <v>76</v>
      </c>
      <c r="O10" s="199">
        <v>623</v>
      </c>
      <c r="P10" s="199">
        <v>67</v>
      </c>
      <c r="Q10" s="199">
        <v>10</v>
      </c>
      <c r="R10" s="199">
        <v>0</v>
      </c>
      <c r="S10" s="199">
        <v>0</v>
      </c>
      <c r="T10" s="7" t="s">
        <v>153</v>
      </c>
    </row>
    <row r="11" spans="1:20" ht="20.25" customHeight="1">
      <c r="A11" s="80" t="s">
        <v>137</v>
      </c>
      <c r="B11" s="189">
        <v>1</v>
      </c>
      <c r="C11" s="184">
        <v>1</v>
      </c>
      <c r="D11" s="189">
        <v>60</v>
      </c>
      <c r="E11" s="184">
        <v>44</v>
      </c>
      <c r="F11" s="189">
        <v>141</v>
      </c>
      <c r="G11" s="205">
        <v>150</v>
      </c>
      <c r="H11" s="189">
        <v>32</v>
      </c>
      <c r="I11" s="184">
        <v>22</v>
      </c>
      <c r="J11" s="189">
        <v>17</v>
      </c>
      <c r="K11" s="184">
        <v>9</v>
      </c>
      <c r="L11" s="189">
        <v>27</v>
      </c>
      <c r="M11" s="184">
        <v>27</v>
      </c>
      <c r="N11" s="184">
        <v>38</v>
      </c>
      <c r="O11" s="184">
        <v>348</v>
      </c>
      <c r="P11" s="189">
        <v>22</v>
      </c>
      <c r="Q11" s="184">
        <v>21</v>
      </c>
      <c r="R11" s="189">
        <v>4</v>
      </c>
      <c r="S11" s="184">
        <v>1</v>
      </c>
      <c r="T11" s="7" t="s">
        <v>221</v>
      </c>
    </row>
    <row r="12" spans="1:20" ht="20.25" customHeight="1">
      <c r="A12" s="80" t="s">
        <v>122</v>
      </c>
      <c r="B12" s="195">
        <v>17</v>
      </c>
      <c r="C12" s="195">
        <v>3</v>
      </c>
      <c r="D12" s="195">
        <v>94</v>
      </c>
      <c r="E12" s="195">
        <v>28</v>
      </c>
      <c r="F12" s="195">
        <v>514</v>
      </c>
      <c r="G12" s="204">
        <v>228</v>
      </c>
      <c r="H12" s="195">
        <v>41</v>
      </c>
      <c r="I12" s="195">
        <v>7</v>
      </c>
      <c r="J12" s="195">
        <v>26</v>
      </c>
      <c r="K12" s="195">
        <v>5</v>
      </c>
      <c r="L12" s="195">
        <v>76</v>
      </c>
      <c r="M12" s="195">
        <v>5</v>
      </c>
      <c r="N12" s="195">
        <v>444</v>
      </c>
      <c r="O12" s="208">
        <v>422</v>
      </c>
      <c r="P12" s="195">
        <v>49</v>
      </c>
      <c r="Q12" s="195">
        <v>20</v>
      </c>
      <c r="R12" s="195">
        <v>0</v>
      </c>
      <c r="S12" s="195">
        <v>0</v>
      </c>
      <c r="T12" s="7" t="s">
        <v>140</v>
      </c>
    </row>
    <row r="13" spans="1:20" ht="20.25" customHeight="1">
      <c r="A13" s="80" t="s">
        <v>138</v>
      </c>
      <c r="B13" s="189">
        <v>34</v>
      </c>
      <c r="C13" s="184">
        <v>5</v>
      </c>
      <c r="D13" s="189">
        <v>111</v>
      </c>
      <c r="E13" s="189">
        <v>19</v>
      </c>
      <c r="F13" s="189">
        <v>1209</v>
      </c>
      <c r="G13" s="205">
        <v>358</v>
      </c>
      <c r="H13" s="189">
        <v>29</v>
      </c>
      <c r="I13" s="184">
        <v>8</v>
      </c>
      <c r="J13" s="189">
        <v>92</v>
      </c>
      <c r="K13" s="184">
        <v>4</v>
      </c>
      <c r="L13" s="189">
        <v>42</v>
      </c>
      <c r="M13" s="184">
        <v>6</v>
      </c>
      <c r="N13" s="184">
        <v>0</v>
      </c>
      <c r="O13" s="184">
        <v>1168</v>
      </c>
      <c r="P13" s="209">
        <v>138</v>
      </c>
      <c r="Q13" s="206">
        <v>35</v>
      </c>
      <c r="R13" s="195">
        <v>4</v>
      </c>
      <c r="S13" s="206">
        <v>2</v>
      </c>
      <c r="T13" s="292" t="s">
        <v>205</v>
      </c>
    </row>
    <row r="14" spans="1:20" ht="20.25" customHeight="1">
      <c r="A14" s="80" t="s">
        <v>218</v>
      </c>
      <c r="B14" s="189">
        <v>27</v>
      </c>
      <c r="C14" s="184">
        <v>4</v>
      </c>
      <c r="D14" s="189">
        <v>54</v>
      </c>
      <c r="E14" s="184">
        <v>15</v>
      </c>
      <c r="F14" s="189">
        <v>444</v>
      </c>
      <c r="G14" s="205">
        <v>240</v>
      </c>
      <c r="H14" s="189">
        <v>78</v>
      </c>
      <c r="I14" s="184">
        <v>12</v>
      </c>
      <c r="J14" s="189">
        <v>49</v>
      </c>
      <c r="K14" s="184">
        <v>6</v>
      </c>
      <c r="L14" s="189">
        <v>5</v>
      </c>
      <c r="M14" s="184">
        <v>0</v>
      </c>
      <c r="N14" s="206">
        <v>1</v>
      </c>
      <c r="O14" s="195">
        <v>767</v>
      </c>
      <c r="P14" s="189">
        <v>60</v>
      </c>
      <c r="Q14" s="184">
        <v>20</v>
      </c>
      <c r="R14" s="189">
        <v>6</v>
      </c>
      <c r="S14" s="189">
        <v>1</v>
      </c>
      <c r="T14" s="7" t="s">
        <v>142</v>
      </c>
    </row>
    <row r="15" spans="1:20" ht="20.25" customHeight="1">
      <c r="A15" s="80" t="s">
        <v>123</v>
      </c>
      <c r="B15" s="209">
        <v>7</v>
      </c>
      <c r="C15" s="209">
        <v>1</v>
      </c>
      <c r="D15" s="209">
        <v>64</v>
      </c>
      <c r="E15" s="209">
        <v>6</v>
      </c>
      <c r="F15" s="209">
        <v>266</v>
      </c>
      <c r="G15" s="210">
        <v>161</v>
      </c>
      <c r="H15" s="209">
        <v>52</v>
      </c>
      <c r="I15" s="209">
        <v>17</v>
      </c>
      <c r="J15" s="209">
        <v>23</v>
      </c>
      <c r="K15" s="209">
        <v>3</v>
      </c>
      <c r="L15" s="209">
        <v>6</v>
      </c>
      <c r="M15" s="209">
        <v>5</v>
      </c>
      <c r="N15" s="209">
        <v>0</v>
      </c>
      <c r="O15" s="209">
        <v>416</v>
      </c>
      <c r="P15" s="209">
        <v>59</v>
      </c>
      <c r="Q15" s="209">
        <v>25</v>
      </c>
      <c r="R15" s="209">
        <v>2</v>
      </c>
      <c r="S15" s="209">
        <v>0</v>
      </c>
      <c r="T15" s="7" t="s">
        <v>141</v>
      </c>
    </row>
    <row r="16" spans="1:20" ht="20.25" customHeight="1">
      <c r="A16" s="80" t="s">
        <v>127</v>
      </c>
      <c r="B16" s="199">
        <v>16</v>
      </c>
      <c r="C16" s="199">
        <v>1</v>
      </c>
      <c r="D16" s="199">
        <v>92</v>
      </c>
      <c r="E16" s="199">
        <v>20</v>
      </c>
      <c r="F16" s="199">
        <v>479</v>
      </c>
      <c r="G16" s="207">
        <v>238</v>
      </c>
      <c r="H16" s="199">
        <v>42</v>
      </c>
      <c r="I16" s="199">
        <v>2</v>
      </c>
      <c r="J16" s="199">
        <v>25</v>
      </c>
      <c r="K16" s="199">
        <v>4</v>
      </c>
      <c r="L16" s="199">
        <v>51</v>
      </c>
      <c r="M16" s="199">
        <v>42</v>
      </c>
      <c r="N16" s="199">
        <v>0</v>
      </c>
      <c r="O16" s="199">
        <v>1004</v>
      </c>
      <c r="P16" s="199">
        <v>71</v>
      </c>
      <c r="Q16" s="199">
        <v>14</v>
      </c>
      <c r="R16" s="199">
        <v>2</v>
      </c>
      <c r="S16" s="199">
        <v>0</v>
      </c>
      <c r="T16" s="7" t="s">
        <v>145</v>
      </c>
    </row>
    <row r="17" spans="1:20" ht="20.25" customHeight="1">
      <c r="A17" s="80" t="s">
        <v>121</v>
      </c>
      <c r="B17" s="184">
        <v>28</v>
      </c>
      <c r="C17" s="184">
        <v>12</v>
      </c>
      <c r="D17" s="184">
        <v>134</v>
      </c>
      <c r="E17" s="184">
        <v>53</v>
      </c>
      <c r="F17" s="184">
        <v>837</v>
      </c>
      <c r="G17" s="205">
        <v>508</v>
      </c>
      <c r="H17" s="184">
        <v>101</v>
      </c>
      <c r="I17" s="184">
        <v>40</v>
      </c>
      <c r="J17" s="184">
        <v>46</v>
      </c>
      <c r="K17" s="184">
        <v>9</v>
      </c>
      <c r="L17" s="184">
        <v>10</v>
      </c>
      <c r="M17" s="184">
        <v>4</v>
      </c>
      <c r="N17" s="184">
        <v>99</v>
      </c>
      <c r="O17" s="184">
        <v>708</v>
      </c>
      <c r="P17" s="184">
        <v>124</v>
      </c>
      <c r="Q17" s="184">
        <v>24</v>
      </c>
      <c r="R17" s="184">
        <v>2</v>
      </c>
      <c r="S17" s="184">
        <v>0</v>
      </c>
      <c r="T17" s="7" t="s">
        <v>139</v>
      </c>
    </row>
    <row r="18" spans="1:20" ht="20.25" customHeight="1">
      <c r="A18" s="80" t="s">
        <v>136</v>
      </c>
      <c r="B18" s="189">
        <v>20</v>
      </c>
      <c r="C18" s="184">
        <v>0</v>
      </c>
      <c r="D18" s="189">
        <v>52</v>
      </c>
      <c r="E18" s="184">
        <v>2</v>
      </c>
      <c r="F18" s="189">
        <v>263</v>
      </c>
      <c r="G18" s="205">
        <v>107</v>
      </c>
      <c r="H18" s="189">
        <v>24</v>
      </c>
      <c r="I18" s="184">
        <v>9</v>
      </c>
      <c r="J18" s="189">
        <v>11</v>
      </c>
      <c r="K18" s="184">
        <v>2</v>
      </c>
      <c r="L18" s="189">
        <v>51</v>
      </c>
      <c r="M18" s="184">
        <v>15</v>
      </c>
      <c r="N18" s="184">
        <v>0</v>
      </c>
      <c r="O18" s="184">
        <v>375</v>
      </c>
      <c r="P18" s="189">
        <v>48</v>
      </c>
      <c r="Q18" s="184">
        <v>10</v>
      </c>
      <c r="R18" s="189">
        <v>2</v>
      </c>
      <c r="S18" s="184">
        <v>0</v>
      </c>
      <c r="T18" s="7" t="s">
        <v>136</v>
      </c>
    </row>
    <row r="19" spans="1:20" ht="20.25" customHeight="1">
      <c r="A19" s="80" t="s">
        <v>128</v>
      </c>
      <c r="B19" s="199">
        <v>80</v>
      </c>
      <c r="C19" s="199">
        <v>29</v>
      </c>
      <c r="D19" s="199">
        <v>301</v>
      </c>
      <c r="E19" s="199">
        <v>84</v>
      </c>
      <c r="F19" s="199">
        <v>239</v>
      </c>
      <c r="G19" s="207">
        <v>291</v>
      </c>
      <c r="H19" s="199">
        <v>56</v>
      </c>
      <c r="I19" s="199">
        <v>123</v>
      </c>
      <c r="J19" s="199">
        <v>53</v>
      </c>
      <c r="K19" s="199">
        <v>4</v>
      </c>
      <c r="L19" s="199">
        <v>15</v>
      </c>
      <c r="M19" s="199">
        <v>289</v>
      </c>
      <c r="N19" s="199">
        <v>30</v>
      </c>
      <c r="O19" s="199">
        <v>267</v>
      </c>
      <c r="P19" s="199">
        <v>35</v>
      </c>
      <c r="Q19" s="199">
        <v>16</v>
      </c>
      <c r="R19" s="199">
        <v>0</v>
      </c>
      <c r="S19" s="199">
        <v>1</v>
      </c>
      <c r="T19" s="12" t="s">
        <v>146</v>
      </c>
    </row>
    <row r="20" spans="1:20" ht="20.25" customHeight="1">
      <c r="A20" s="80" t="s">
        <v>212</v>
      </c>
      <c r="B20" s="189">
        <v>14</v>
      </c>
      <c r="C20" s="184">
        <v>6</v>
      </c>
      <c r="D20" s="189">
        <v>66</v>
      </c>
      <c r="E20" s="184">
        <v>38</v>
      </c>
      <c r="F20" s="189">
        <v>400</v>
      </c>
      <c r="G20" s="205">
        <v>281</v>
      </c>
      <c r="H20" s="189">
        <v>78</v>
      </c>
      <c r="I20" s="184">
        <v>16</v>
      </c>
      <c r="J20" s="189">
        <v>40</v>
      </c>
      <c r="K20" s="184">
        <v>2</v>
      </c>
      <c r="L20" s="189">
        <v>12</v>
      </c>
      <c r="M20" s="184">
        <v>0</v>
      </c>
      <c r="N20" s="184">
        <v>118</v>
      </c>
      <c r="O20" s="184">
        <v>767</v>
      </c>
      <c r="P20" s="189">
        <v>98</v>
      </c>
      <c r="Q20" s="184">
        <v>22</v>
      </c>
      <c r="R20" s="189">
        <v>54</v>
      </c>
      <c r="S20" s="184">
        <v>9</v>
      </c>
      <c r="T20" s="7" t="s">
        <v>147</v>
      </c>
    </row>
    <row r="21" spans="1:20" ht="20.25" customHeight="1">
      <c r="A21" s="80" t="s">
        <v>125</v>
      </c>
      <c r="B21" s="211">
        <v>8</v>
      </c>
      <c r="C21" s="211">
        <v>2</v>
      </c>
      <c r="D21" s="211">
        <v>67</v>
      </c>
      <c r="E21" s="211">
        <v>38</v>
      </c>
      <c r="F21" s="211">
        <v>286</v>
      </c>
      <c r="G21" s="212">
        <v>139</v>
      </c>
      <c r="H21" s="211">
        <v>34</v>
      </c>
      <c r="I21" s="211">
        <v>26</v>
      </c>
      <c r="J21" s="211">
        <v>28</v>
      </c>
      <c r="K21" s="211">
        <v>2</v>
      </c>
      <c r="L21" s="211">
        <v>4</v>
      </c>
      <c r="M21" s="211">
        <v>0</v>
      </c>
      <c r="N21" s="211">
        <v>0</v>
      </c>
      <c r="O21" s="211">
        <v>473</v>
      </c>
      <c r="P21" s="211">
        <v>25</v>
      </c>
      <c r="Q21" s="211">
        <v>220</v>
      </c>
      <c r="R21" s="211">
        <v>0</v>
      </c>
      <c r="S21" s="211">
        <v>1</v>
      </c>
      <c r="T21" s="7" t="s">
        <v>143</v>
      </c>
    </row>
    <row r="22" spans="1:20" ht="20.25" customHeight="1">
      <c r="A22" s="80" t="s">
        <v>131</v>
      </c>
      <c r="B22" s="199">
        <v>6</v>
      </c>
      <c r="C22" s="199">
        <v>3</v>
      </c>
      <c r="D22" s="199">
        <v>90</v>
      </c>
      <c r="E22" s="199">
        <v>25</v>
      </c>
      <c r="F22" s="199">
        <v>280</v>
      </c>
      <c r="G22" s="207">
        <v>241</v>
      </c>
      <c r="H22" s="199">
        <v>35</v>
      </c>
      <c r="I22" s="199">
        <v>9</v>
      </c>
      <c r="J22" s="199">
        <v>20</v>
      </c>
      <c r="K22" s="199">
        <v>2</v>
      </c>
      <c r="L22" s="199">
        <v>1</v>
      </c>
      <c r="M22" s="199">
        <v>0</v>
      </c>
      <c r="N22" s="199">
        <v>0</v>
      </c>
      <c r="O22" s="199">
        <v>458</v>
      </c>
      <c r="P22" s="199">
        <v>39</v>
      </c>
      <c r="Q22" s="199">
        <v>10</v>
      </c>
      <c r="R22" s="199">
        <v>2</v>
      </c>
      <c r="S22" s="199">
        <v>0</v>
      </c>
      <c r="T22" s="7" t="s">
        <v>149</v>
      </c>
    </row>
    <row r="23" spans="1:20" ht="20.25" customHeight="1">
      <c r="A23" s="80" t="s">
        <v>130</v>
      </c>
      <c r="B23" s="189">
        <v>46</v>
      </c>
      <c r="C23" s="189">
        <v>1</v>
      </c>
      <c r="D23" s="189">
        <v>94</v>
      </c>
      <c r="E23" s="189">
        <v>37</v>
      </c>
      <c r="F23" s="189">
        <v>470</v>
      </c>
      <c r="G23" s="213">
        <v>303</v>
      </c>
      <c r="H23" s="189">
        <v>76</v>
      </c>
      <c r="I23" s="189">
        <v>16</v>
      </c>
      <c r="J23" s="189">
        <v>22</v>
      </c>
      <c r="K23" s="189">
        <v>3</v>
      </c>
      <c r="L23" s="189">
        <v>7</v>
      </c>
      <c r="M23" s="189">
        <v>2</v>
      </c>
      <c r="N23" s="189">
        <v>1</v>
      </c>
      <c r="O23" s="189">
        <v>575</v>
      </c>
      <c r="P23" s="189">
        <v>57</v>
      </c>
      <c r="Q23" s="189">
        <v>30</v>
      </c>
      <c r="R23" s="189">
        <v>0</v>
      </c>
      <c r="S23" s="189">
        <v>0</v>
      </c>
      <c r="T23" s="7" t="s">
        <v>148</v>
      </c>
    </row>
    <row r="24" spans="1:20" ht="20.25" customHeight="1">
      <c r="A24" s="80" t="s">
        <v>213</v>
      </c>
      <c r="B24" s="199">
        <v>19</v>
      </c>
      <c r="C24" s="199">
        <v>3</v>
      </c>
      <c r="D24" s="199">
        <v>100</v>
      </c>
      <c r="E24" s="199">
        <v>17</v>
      </c>
      <c r="F24" s="199">
        <v>544</v>
      </c>
      <c r="G24" s="207">
        <v>297</v>
      </c>
      <c r="H24" s="199">
        <v>57</v>
      </c>
      <c r="I24" s="199">
        <v>13</v>
      </c>
      <c r="J24" s="199">
        <v>34</v>
      </c>
      <c r="K24" s="199">
        <v>5</v>
      </c>
      <c r="L24" s="199">
        <v>5</v>
      </c>
      <c r="M24" s="199">
        <v>0</v>
      </c>
      <c r="N24" s="199">
        <v>0</v>
      </c>
      <c r="O24" s="199">
        <v>1062</v>
      </c>
      <c r="P24" s="199">
        <v>83</v>
      </c>
      <c r="Q24" s="199">
        <v>35</v>
      </c>
      <c r="R24" s="199">
        <v>4</v>
      </c>
      <c r="S24" s="199">
        <v>0</v>
      </c>
      <c r="T24" s="7" t="s">
        <v>144</v>
      </c>
    </row>
    <row r="25" spans="1:20" ht="20.25" customHeight="1">
      <c r="A25" s="83" t="s">
        <v>156</v>
      </c>
      <c r="B25" s="262">
        <v>479</v>
      </c>
      <c r="C25" s="262">
        <v>81</v>
      </c>
      <c r="D25" s="262">
        <v>1861</v>
      </c>
      <c r="E25" s="262">
        <v>522</v>
      </c>
      <c r="F25" s="262">
        <v>8177</v>
      </c>
      <c r="G25" s="293">
        <v>4666</v>
      </c>
      <c r="H25" s="262">
        <v>961</v>
      </c>
      <c r="I25" s="262">
        <v>399</v>
      </c>
      <c r="J25" s="262">
        <v>628</v>
      </c>
      <c r="K25" s="262">
        <v>80</v>
      </c>
      <c r="L25" s="262">
        <v>430</v>
      </c>
      <c r="M25" s="262">
        <v>425</v>
      </c>
      <c r="N25" s="262">
        <v>834</v>
      </c>
      <c r="O25" s="262">
        <v>11737</v>
      </c>
      <c r="P25" s="262">
        <v>1222</v>
      </c>
      <c r="Q25" s="262">
        <v>621</v>
      </c>
      <c r="R25" s="262">
        <v>96</v>
      </c>
      <c r="S25" s="262">
        <v>21</v>
      </c>
      <c r="T25" s="14" t="s">
        <v>115</v>
      </c>
    </row>
    <row r="26" spans="1:20" ht="20.25" customHeight="1">
      <c r="A26" s="366"/>
      <c r="B26" s="262" t="s">
        <v>48</v>
      </c>
      <c r="C26" s="262" t="s">
        <v>49</v>
      </c>
      <c r="D26" s="262" t="s">
        <v>48</v>
      </c>
      <c r="E26" s="262" t="s">
        <v>49</v>
      </c>
      <c r="F26" s="262" t="s">
        <v>48</v>
      </c>
      <c r="G26" s="262" t="s">
        <v>49</v>
      </c>
      <c r="H26" s="262" t="s">
        <v>48</v>
      </c>
      <c r="I26" s="262" t="s">
        <v>49</v>
      </c>
      <c r="J26" s="262" t="s">
        <v>48</v>
      </c>
      <c r="K26" s="262" t="s">
        <v>49</v>
      </c>
      <c r="L26" s="262" t="s">
        <v>48</v>
      </c>
      <c r="M26" s="262" t="s">
        <v>49</v>
      </c>
      <c r="N26" s="262" t="s">
        <v>48</v>
      </c>
      <c r="O26" s="262" t="s">
        <v>49</v>
      </c>
      <c r="P26" s="261" t="s">
        <v>48</v>
      </c>
      <c r="Q26" s="262" t="s">
        <v>49</v>
      </c>
      <c r="R26" s="261" t="s">
        <v>48</v>
      </c>
      <c r="S26" s="262" t="s">
        <v>49</v>
      </c>
      <c r="T26" s="347" t="s">
        <v>160</v>
      </c>
    </row>
    <row r="27" spans="1:20" ht="20.25" customHeight="1">
      <c r="A27" s="366"/>
      <c r="B27" s="347" t="s">
        <v>50</v>
      </c>
      <c r="C27" s="347"/>
      <c r="D27" s="347" t="s">
        <v>51</v>
      </c>
      <c r="E27" s="347"/>
      <c r="F27" s="347" t="s">
        <v>52</v>
      </c>
      <c r="G27" s="347"/>
      <c r="H27" s="347" t="s">
        <v>53</v>
      </c>
      <c r="I27" s="347"/>
      <c r="J27" s="347" t="s">
        <v>54</v>
      </c>
      <c r="K27" s="347"/>
      <c r="L27" s="347" t="s">
        <v>55</v>
      </c>
      <c r="M27" s="347"/>
      <c r="N27" s="347" t="s">
        <v>56</v>
      </c>
      <c r="O27" s="347"/>
      <c r="P27" s="349" t="s">
        <v>57</v>
      </c>
      <c r="Q27" s="349"/>
      <c r="R27" s="349" t="s">
        <v>45</v>
      </c>
      <c r="S27" s="349"/>
      <c r="T27" s="347"/>
    </row>
    <row r="28" spans="1:20" ht="20.25" customHeight="1">
      <c r="A28" s="366"/>
      <c r="B28" s="347"/>
      <c r="C28" s="347"/>
      <c r="D28" s="347"/>
      <c r="E28" s="347"/>
      <c r="F28" s="347"/>
      <c r="G28" s="347"/>
      <c r="H28" s="347"/>
      <c r="I28" s="347"/>
      <c r="J28" s="347"/>
      <c r="K28" s="347"/>
      <c r="L28" s="347"/>
      <c r="M28" s="347"/>
      <c r="N28" s="347"/>
      <c r="O28" s="347"/>
      <c r="P28" s="349" t="s">
        <v>58</v>
      </c>
      <c r="Q28" s="349"/>
      <c r="R28" s="349"/>
      <c r="S28" s="349"/>
      <c r="T28" s="347"/>
    </row>
    <row r="29" spans="1:20" ht="20.25" customHeight="1">
      <c r="A29" s="95" t="s">
        <v>161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3"/>
    </row>
    <row r="30" spans="1:20" ht="20.25" customHeight="1">
      <c r="A30" s="95" t="s">
        <v>162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3"/>
    </row>
    <row r="31" spans="1:20">
      <c r="A31" s="96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3"/>
    </row>
  </sheetData>
  <mergeCells count="25">
    <mergeCell ref="H4:I5"/>
    <mergeCell ref="A2:G2"/>
    <mergeCell ref="A4:A6"/>
    <mergeCell ref="B4:C5"/>
    <mergeCell ref="D4:E5"/>
    <mergeCell ref="F4:G5"/>
    <mergeCell ref="J4:K5"/>
    <mergeCell ref="L4:M5"/>
    <mergeCell ref="N4:O5"/>
    <mergeCell ref="P4:S4"/>
    <mergeCell ref="T4:T6"/>
    <mergeCell ref="P5:Q5"/>
    <mergeCell ref="R5:S5"/>
    <mergeCell ref="R27:S27"/>
    <mergeCell ref="P28:S28"/>
    <mergeCell ref="A26:A28"/>
    <mergeCell ref="T26:T28"/>
    <mergeCell ref="B27:C28"/>
    <mergeCell ref="D27:E28"/>
    <mergeCell ref="F27:G28"/>
    <mergeCell ref="H27:I28"/>
    <mergeCell ref="J27:K28"/>
    <mergeCell ref="L27:M28"/>
    <mergeCell ref="N27:O28"/>
    <mergeCell ref="P27:Q27"/>
  </mergeCells>
  <pageMargins left="0.7" right="0.7" top="0.75" bottom="0.75" header="0.3" footer="0.3"/>
  <pageSetup scale="54" orientation="landscape" horizont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R31"/>
  <sheetViews>
    <sheetView view="pageBreakPreview" zoomScale="60" workbookViewId="0">
      <selection activeCell="R11" sqref="R11"/>
    </sheetView>
  </sheetViews>
  <sheetFormatPr defaultRowHeight="15"/>
  <cols>
    <col min="1" max="1" width="16.5703125" customWidth="1"/>
    <col min="18" max="18" width="23.42578125" customWidth="1"/>
  </cols>
  <sheetData>
    <row r="2" spans="1:18" ht="18.75">
      <c r="A2" s="115" t="s">
        <v>183</v>
      </c>
      <c r="B2" s="115"/>
      <c r="C2" s="115"/>
      <c r="D2" s="115"/>
      <c r="E2" s="115"/>
      <c r="F2" s="115"/>
      <c r="G2" s="115"/>
      <c r="H2" s="115"/>
      <c r="I2" s="89"/>
      <c r="J2" s="89"/>
      <c r="K2" s="89"/>
      <c r="L2" s="89"/>
      <c r="M2" s="89"/>
      <c r="N2" s="89"/>
      <c r="O2" s="89"/>
      <c r="P2" s="89"/>
      <c r="Q2" s="89"/>
      <c r="R2" s="89"/>
    </row>
    <row r="3" spans="1:18" ht="18.75">
      <c r="A3" s="214" t="s">
        <v>194</v>
      </c>
      <c r="B3" s="214"/>
      <c r="C3" s="214"/>
      <c r="D3" s="214"/>
      <c r="E3" s="214"/>
      <c r="F3" s="214"/>
      <c r="G3" s="214"/>
      <c r="H3" s="214"/>
      <c r="I3" s="89"/>
      <c r="J3" s="89"/>
      <c r="K3" s="89"/>
      <c r="L3" s="89"/>
      <c r="M3" s="89"/>
      <c r="N3" s="89"/>
      <c r="O3" s="89"/>
      <c r="P3" s="89"/>
      <c r="Q3" s="89"/>
      <c r="R3" s="89"/>
    </row>
    <row r="4" spans="1:18" ht="20.25" customHeight="1">
      <c r="A4" s="355" t="s">
        <v>163</v>
      </c>
      <c r="B4" s="351" t="s">
        <v>59</v>
      </c>
      <c r="C4" s="351"/>
      <c r="D4" s="351" t="s">
        <v>37</v>
      </c>
      <c r="E4" s="351"/>
      <c r="F4" s="351" t="s">
        <v>60</v>
      </c>
      <c r="G4" s="351"/>
      <c r="H4" s="351" t="s">
        <v>38</v>
      </c>
      <c r="I4" s="351"/>
      <c r="J4" s="351" t="s">
        <v>39</v>
      </c>
      <c r="K4" s="351"/>
      <c r="L4" s="351" t="s">
        <v>40</v>
      </c>
      <c r="M4" s="352"/>
      <c r="N4" s="349" t="s">
        <v>42</v>
      </c>
      <c r="O4" s="349"/>
      <c r="P4" s="349"/>
      <c r="Q4" s="349"/>
      <c r="R4" s="363"/>
    </row>
    <row r="5" spans="1:18" ht="20.25" customHeight="1">
      <c r="A5" s="355"/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47" t="s">
        <v>44</v>
      </c>
      <c r="O5" s="347"/>
      <c r="P5" s="347" t="s">
        <v>45</v>
      </c>
      <c r="Q5" s="347"/>
      <c r="R5" s="364"/>
    </row>
    <row r="6" spans="1:18" ht="20.25" customHeight="1">
      <c r="A6" s="355"/>
      <c r="B6" s="158" t="s">
        <v>46</v>
      </c>
      <c r="C6" s="158" t="s">
        <v>47</v>
      </c>
      <c r="D6" s="158" t="s">
        <v>46</v>
      </c>
      <c r="E6" s="158" t="s">
        <v>47</v>
      </c>
      <c r="F6" s="158" t="s">
        <v>46</v>
      </c>
      <c r="G6" s="158" t="s">
        <v>47</v>
      </c>
      <c r="H6" s="158" t="s">
        <v>46</v>
      </c>
      <c r="I6" s="158" t="s">
        <v>47</v>
      </c>
      <c r="J6" s="158" t="s">
        <v>46</v>
      </c>
      <c r="K6" s="158" t="s">
        <v>47</v>
      </c>
      <c r="L6" s="158" t="s">
        <v>46</v>
      </c>
      <c r="M6" s="152" t="s">
        <v>47</v>
      </c>
      <c r="N6" s="144" t="s">
        <v>46</v>
      </c>
      <c r="O6" s="144" t="s">
        <v>47</v>
      </c>
      <c r="P6" s="144" t="s">
        <v>46</v>
      </c>
      <c r="Q6" s="144" t="s">
        <v>47</v>
      </c>
      <c r="R6" s="365"/>
    </row>
    <row r="7" spans="1:18" ht="20.25" customHeight="1">
      <c r="A7" s="74" t="s">
        <v>132</v>
      </c>
      <c r="B7" s="215">
        <v>23</v>
      </c>
      <c r="C7" s="215">
        <v>0</v>
      </c>
      <c r="D7" s="215">
        <v>33</v>
      </c>
      <c r="E7" s="215">
        <v>10</v>
      </c>
      <c r="F7" s="215">
        <v>311</v>
      </c>
      <c r="G7" s="215">
        <v>147</v>
      </c>
      <c r="H7" s="215">
        <v>67</v>
      </c>
      <c r="I7" s="215">
        <v>20</v>
      </c>
      <c r="J7" s="215">
        <v>1</v>
      </c>
      <c r="K7" s="215">
        <v>0</v>
      </c>
      <c r="L7" s="215">
        <v>13</v>
      </c>
      <c r="M7" s="215">
        <v>0</v>
      </c>
      <c r="N7" s="215">
        <v>30</v>
      </c>
      <c r="O7" s="215">
        <v>17</v>
      </c>
      <c r="P7" s="215">
        <v>2</v>
      </c>
      <c r="Q7" s="215">
        <v>1</v>
      </c>
      <c r="R7" s="17" t="s">
        <v>150</v>
      </c>
    </row>
    <row r="8" spans="1:18" ht="20.25" customHeight="1">
      <c r="A8" s="74" t="s">
        <v>217</v>
      </c>
      <c r="B8" s="207">
        <v>0</v>
      </c>
      <c r="C8" s="207">
        <v>0</v>
      </c>
      <c r="D8" s="207">
        <v>5</v>
      </c>
      <c r="E8" s="207">
        <v>1</v>
      </c>
      <c r="F8" s="207">
        <v>36</v>
      </c>
      <c r="G8" s="207">
        <v>13</v>
      </c>
      <c r="H8" s="207">
        <v>12</v>
      </c>
      <c r="I8" s="207">
        <v>1</v>
      </c>
      <c r="J8" s="207">
        <v>4</v>
      </c>
      <c r="K8" s="207">
        <v>1</v>
      </c>
      <c r="L8" s="207">
        <v>2</v>
      </c>
      <c r="M8" s="207">
        <v>0</v>
      </c>
      <c r="N8" s="207">
        <v>2</v>
      </c>
      <c r="O8" s="207">
        <v>2</v>
      </c>
      <c r="P8" s="207">
        <v>0</v>
      </c>
      <c r="Q8" s="207">
        <v>0</v>
      </c>
      <c r="R8" s="17" t="s">
        <v>206</v>
      </c>
    </row>
    <row r="9" spans="1:18" ht="20.25" customHeight="1">
      <c r="A9" s="81" t="s">
        <v>134</v>
      </c>
      <c r="B9" s="216">
        <v>5</v>
      </c>
      <c r="C9" s="216">
        <v>0</v>
      </c>
      <c r="D9" s="216">
        <v>9</v>
      </c>
      <c r="E9" s="216">
        <v>20</v>
      </c>
      <c r="F9" s="216">
        <v>123</v>
      </c>
      <c r="G9" s="216">
        <v>44</v>
      </c>
      <c r="H9" s="216">
        <v>34</v>
      </c>
      <c r="I9" s="216">
        <v>12</v>
      </c>
      <c r="J9" s="216">
        <v>0</v>
      </c>
      <c r="K9" s="216">
        <v>0</v>
      </c>
      <c r="L9" s="216">
        <v>6</v>
      </c>
      <c r="M9" s="216">
        <v>3</v>
      </c>
      <c r="N9" s="216">
        <v>18</v>
      </c>
      <c r="O9" s="216">
        <v>10</v>
      </c>
      <c r="P9" s="216">
        <v>2</v>
      </c>
      <c r="Q9" s="216">
        <v>0</v>
      </c>
      <c r="R9" s="17" t="s">
        <v>152</v>
      </c>
    </row>
    <row r="10" spans="1:18" ht="20.25" customHeight="1">
      <c r="A10" s="74" t="s">
        <v>135</v>
      </c>
      <c r="B10" s="217">
        <v>0</v>
      </c>
      <c r="C10" s="217">
        <v>0</v>
      </c>
      <c r="D10" s="217">
        <v>4</v>
      </c>
      <c r="E10" s="217">
        <v>0</v>
      </c>
      <c r="F10" s="217">
        <v>48</v>
      </c>
      <c r="G10" s="217">
        <v>0</v>
      </c>
      <c r="H10" s="217">
        <v>1</v>
      </c>
      <c r="I10" s="217">
        <v>0</v>
      </c>
      <c r="J10" s="217">
        <v>0</v>
      </c>
      <c r="K10" s="217">
        <v>0</v>
      </c>
      <c r="L10" s="217">
        <v>0</v>
      </c>
      <c r="M10" s="217">
        <v>0</v>
      </c>
      <c r="N10" s="217">
        <v>0</v>
      </c>
      <c r="O10" s="217">
        <v>0</v>
      </c>
      <c r="P10" s="217">
        <v>0</v>
      </c>
      <c r="Q10" s="217">
        <v>53</v>
      </c>
      <c r="R10" s="10" t="s">
        <v>153</v>
      </c>
    </row>
    <row r="11" spans="1:18" ht="20.25" customHeight="1">
      <c r="A11" s="74" t="s">
        <v>137</v>
      </c>
      <c r="B11" s="218">
        <v>11</v>
      </c>
      <c r="C11" s="218">
        <v>3</v>
      </c>
      <c r="D11" s="218">
        <v>56</v>
      </c>
      <c r="E11" s="218">
        <v>8</v>
      </c>
      <c r="F11" s="218">
        <v>164</v>
      </c>
      <c r="G11" s="218">
        <v>62</v>
      </c>
      <c r="H11" s="218">
        <v>104</v>
      </c>
      <c r="I11" s="218">
        <v>19</v>
      </c>
      <c r="J11" s="218">
        <v>3</v>
      </c>
      <c r="K11" s="218">
        <v>0</v>
      </c>
      <c r="L11" s="218">
        <v>1</v>
      </c>
      <c r="M11" s="218">
        <v>39</v>
      </c>
      <c r="N11" s="218">
        <v>86</v>
      </c>
      <c r="O11" s="218">
        <v>7</v>
      </c>
      <c r="P11" s="218">
        <v>2</v>
      </c>
      <c r="Q11" s="218">
        <v>2</v>
      </c>
      <c r="R11" s="10" t="s">
        <v>221</v>
      </c>
    </row>
    <row r="12" spans="1:18" ht="20.25" customHeight="1">
      <c r="A12" s="74" t="s">
        <v>122</v>
      </c>
      <c r="B12" s="204">
        <v>4</v>
      </c>
      <c r="C12" s="204">
        <v>0</v>
      </c>
      <c r="D12" s="204">
        <v>40</v>
      </c>
      <c r="E12" s="204">
        <v>3</v>
      </c>
      <c r="F12" s="204">
        <v>145</v>
      </c>
      <c r="G12" s="204">
        <v>32</v>
      </c>
      <c r="H12" s="204">
        <v>4</v>
      </c>
      <c r="I12" s="204">
        <v>4</v>
      </c>
      <c r="J12" s="204">
        <v>1</v>
      </c>
      <c r="K12" s="204">
        <v>0</v>
      </c>
      <c r="L12" s="204">
        <v>1</v>
      </c>
      <c r="M12" s="204">
        <v>0</v>
      </c>
      <c r="N12" s="204">
        <v>13</v>
      </c>
      <c r="O12" s="204">
        <v>2</v>
      </c>
      <c r="P12" s="204">
        <v>2</v>
      </c>
      <c r="Q12" s="204">
        <v>0</v>
      </c>
      <c r="R12" s="17" t="s">
        <v>140</v>
      </c>
    </row>
    <row r="13" spans="1:18" ht="20.25" customHeight="1">
      <c r="A13" s="74" t="s">
        <v>138</v>
      </c>
      <c r="B13" s="219">
        <v>1</v>
      </c>
      <c r="C13" s="219">
        <v>0</v>
      </c>
      <c r="D13" s="219">
        <v>2</v>
      </c>
      <c r="E13" s="219">
        <v>0</v>
      </c>
      <c r="F13" s="219">
        <v>96</v>
      </c>
      <c r="G13" s="219">
        <v>9</v>
      </c>
      <c r="H13" s="219">
        <v>46</v>
      </c>
      <c r="I13" s="219">
        <v>11</v>
      </c>
      <c r="J13" s="219">
        <v>0</v>
      </c>
      <c r="K13" s="219">
        <v>0</v>
      </c>
      <c r="L13" s="219">
        <v>41</v>
      </c>
      <c r="M13" s="219">
        <v>7</v>
      </c>
      <c r="N13" s="219">
        <v>3</v>
      </c>
      <c r="O13" s="219">
        <v>0</v>
      </c>
      <c r="P13" s="219"/>
      <c r="Q13" s="219">
        <v>0</v>
      </c>
      <c r="R13" s="73" t="s">
        <v>154</v>
      </c>
    </row>
    <row r="14" spans="1:18" ht="20.25" customHeight="1">
      <c r="A14" s="74" t="s">
        <v>218</v>
      </c>
      <c r="B14" s="217">
        <v>3</v>
      </c>
      <c r="C14" s="217">
        <v>0</v>
      </c>
      <c r="D14" s="217">
        <v>4</v>
      </c>
      <c r="E14" s="217">
        <v>0</v>
      </c>
      <c r="F14" s="217">
        <v>32</v>
      </c>
      <c r="G14" s="217">
        <v>19</v>
      </c>
      <c r="H14" s="217">
        <v>8</v>
      </c>
      <c r="I14" s="217">
        <v>2</v>
      </c>
      <c r="J14" s="217">
        <v>1</v>
      </c>
      <c r="K14" s="217">
        <v>1</v>
      </c>
      <c r="L14" s="217">
        <v>1</v>
      </c>
      <c r="M14" s="217">
        <v>1</v>
      </c>
      <c r="N14" s="217">
        <v>1</v>
      </c>
      <c r="O14" s="217">
        <v>0</v>
      </c>
      <c r="P14" s="217">
        <v>1</v>
      </c>
      <c r="Q14" s="217">
        <v>0</v>
      </c>
      <c r="R14" s="17" t="s">
        <v>142</v>
      </c>
    </row>
    <row r="15" spans="1:18" ht="20.25" customHeight="1">
      <c r="A15" s="74" t="s">
        <v>123</v>
      </c>
      <c r="B15" s="217">
        <v>1</v>
      </c>
      <c r="C15" s="217">
        <v>0</v>
      </c>
      <c r="D15" s="217">
        <v>4</v>
      </c>
      <c r="E15" s="217">
        <v>0</v>
      </c>
      <c r="F15" s="217">
        <v>89</v>
      </c>
      <c r="G15" s="217">
        <v>7</v>
      </c>
      <c r="H15" s="217">
        <v>9</v>
      </c>
      <c r="I15" s="217">
        <v>2</v>
      </c>
      <c r="J15" s="217">
        <v>1</v>
      </c>
      <c r="K15" s="217">
        <v>0</v>
      </c>
      <c r="L15" s="217">
        <v>3</v>
      </c>
      <c r="M15" s="217">
        <v>4</v>
      </c>
      <c r="N15" s="217">
        <v>5</v>
      </c>
      <c r="O15" s="217">
        <v>0</v>
      </c>
      <c r="P15" s="217">
        <v>1</v>
      </c>
      <c r="Q15" s="217">
        <v>0</v>
      </c>
      <c r="R15" s="17" t="s">
        <v>141</v>
      </c>
    </row>
    <row r="16" spans="1:18" ht="20.25" customHeight="1">
      <c r="A16" s="74" t="s">
        <v>127</v>
      </c>
      <c r="B16" s="217">
        <v>4</v>
      </c>
      <c r="C16" s="217">
        <v>0</v>
      </c>
      <c r="D16" s="217">
        <v>21</v>
      </c>
      <c r="E16" s="217">
        <v>1</v>
      </c>
      <c r="F16" s="217">
        <v>182</v>
      </c>
      <c r="G16" s="217">
        <v>53</v>
      </c>
      <c r="H16" s="217">
        <v>39</v>
      </c>
      <c r="I16" s="217">
        <v>1</v>
      </c>
      <c r="J16" s="217">
        <v>1</v>
      </c>
      <c r="K16" s="217">
        <v>0</v>
      </c>
      <c r="L16" s="217">
        <v>8</v>
      </c>
      <c r="M16" s="217">
        <v>2</v>
      </c>
      <c r="N16" s="217">
        <v>17</v>
      </c>
      <c r="O16" s="217">
        <v>4</v>
      </c>
      <c r="P16" s="217">
        <v>1</v>
      </c>
      <c r="Q16" s="217">
        <v>0</v>
      </c>
      <c r="R16" s="17" t="s">
        <v>145</v>
      </c>
    </row>
    <row r="17" spans="1:18" ht="20.25" customHeight="1">
      <c r="A17" s="74" t="s">
        <v>121</v>
      </c>
      <c r="B17" s="213">
        <v>3</v>
      </c>
      <c r="C17" s="205">
        <v>0</v>
      </c>
      <c r="D17" s="213">
        <v>40</v>
      </c>
      <c r="E17" s="205">
        <v>8</v>
      </c>
      <c r="F17" s="213">
        <v>129</v>
      </c>
      <c r="G17" s="205">
        <v>56</v>
      </c>
      <c r="H17" s="213">
        <v>49</v>
      </c>
      <c r="I17" s="205">
        <v>48</v>
      </c>
      <c r="J17" s="213">
        <v>0</v>
      </c>
      <c r="K17" s="205">
        <v>0</v>
      </c>
      <c r="L17" s="213">
        <v>2</v>
      </c>
      <c r="M17" s="205">
        <v>0</v>
      </c>
      <c r="N17" s="213">
        <v>49</v>
      </c>
      <c r="O17" s="205">
        <v>31</v>
      </c>
      <c r="P17" s="213">
        <v>0</v>
      </c>
      <c r="Q17" s="205">
        <v>0</v>
      </c>
      <c r="R17" s="17" t="s">
        <v>139</v>
      </c>
    </row>
    <row r="18" spans="1:18" ht="20.25" customHeight="1">
      <c r="A18" s="74" t="s">
        <v>136</v>
      </c>
      <c r="B18" s="217">
        <v>0</v>
      </c>
      <c r="C18" s="217">
        <v>0</v>
      </c>
      <c r="D18" s="217">
        <v>3</v>
      </c>
      <c r="E18" s="217">
        <v>4</v>
      </c>
      <c r="F18" s="217">
        <v>180</v>
      </c>
      <c r="G18" s="217">
        <v>10</v>
      </c>
      <c r="H18" s="217">
        <v>2</v>
      </c>
      <c r="I18" s="217">
        <v>1</v>
      </c>
      <c r="J18" s="217">
        <v>3</v>
      </c>
      <c r="K18" s="217">
        <v>0</v>
      </c>
      <c r="L18" s="217">
        <v>0</v>
      </c>
      <c r="M18" s="217">
        <v>0</v>
      </c>
      <c r="N18" s="217">
        <v>4</v>
      </c>
      <c r="O18" s="217">
        <v>4</v>
      </c>
      <c r="P18" s="217">
        <v>1</v>
      </c>
      <c r="Q18" s="217">
        <v>0</v>
      </c>
      <c r="R18" s="10" t="s">
        <v>136</v>
      </c>
    </row>
    <row r="19" spans="1:18" ht="20.25" customHeight="1">
      <c r="A19" s="74" t="s">
        <v>128</v>
      </c>
      <c r="B19" s="218">
        <v>62</v>
      </c>
      <c r="C19" s="218">
        <v>3</v>
      </c>
      <c r="D19" s="218">
        <v>136</v>
      </c>
      <c r="E19" s="218">
        <v>28</v>
      </c>
      <c r="F19" s="218">
        <v>143</v>
      </c>
      <c r="G19" s="218">
        <v>110</v>
      </c>
      <c r="H19" s="218">
        <v>32</v>
      </c>
      <c r="I19" s="218">
        <v>50</v>
      </c>
      <c r="J19" s="218">
        <v>10</v>
      </c>
      <c r="K19" s="218">
        <v>0</v>
      </c>
      <c r="L19" s="218">
        <v>3</v>
      </c>
      <c r="M19" s="218">
        <v>10</v>
      </c>
      <c r="N19" s="218">
        <v>36</v>
      </c>
      <c r="O19" s="218">
        <v>16</v>
      </c>
      <c r="P19" s="218">
        <v>1</v>
      </c>
      <c r="Q19" s="218">
        <v>3</v>
      </c>
      <c r="R19" s="12" t="s">
        <v>146</v>
      </c>
    </row>
    <row r="20" spans="1:18" ht="20.25" customHeight="1">
      <c r="A20" s="74" t="s">
        <v>212</v>
      </c>
      <c r="B20" s="213">
        <v>9</v>
      </c>
      <c r="C20" s="205">
        <v>1</v>
      </c>
      <c r="D20" s="213">
        <v>19</v>
      </c>
      <c r="E20" s="205">
        <v>0</v>
      </c>
      <c r="F20" s="213">
        <v>165</v>
      </c>
      <c r="G20" s="205">
        <v>54</v>
      </c>
      <c r="H20" s="213">
        <v>29</v>
      </c>
      <c r="I20" s="205">
        <v>8</v>
      </c>
      <c r="J20" s="213">
        <v>0</v>
      </c>
      <c r="K20" s="205">
        <v>1</v>
      </c>
      <c r="L20" s="213">
        <v>6</v>
      </c>
      <c r="M20" s="205">
        <v>6</v>
      </c>
      <c r="N20" s="213">
        <v>16</v>
      </c>
      <c r="O20" s="205">
        <v>2</v>
      </c>
      <c r="P20" s="213">
        <v>6</v>
      </c>
      <c r="Q20" s="205">
        <v>3</v>
      </c>
      <c r="R20" s="82" t="s">
        <v>147</v>
      </c>
    </row>
    <row r="21" spans="1:18" ht="20.25" customHeight="1">
      <c r="A21" s="74" t="s">
        <v>125</v>
      </c>
      <c r="B21" s="220">
        <v>0</v>
      </c>
      <c r="C21" s="220">
        <v>0</v>
      </c>
      <c r="D21" s="220">
        <v>5</v>
      </c>
      <c r="E21" s="220">
        <v>1</v>
      </c>
      <c r="F21" s="220">
        <v>36</v>
      </c>
      <c r="G21" s="220">
        <v>13</v>
      </c>
      <c r="H21" s="220">
        <v>12</v>
      </c>
      <c r="I21" s="220">
        <v>1</v>
      </c>
      <c r="J21" s="220">
        <v>4</v>
      </c>
      <c r="K21" s="220">
        <v>1</v>
      </c>
      <c r="L21" s="220">
        <v>2</v>
      </c>
      <c r="M21" s="220">
        <v>0</v>
      </c>
      <c r="N21" s="220">
        <v>2</v>
      </c>
      <c r="O21" s="220">
        <v>2</v>
      </c>
      <c r="P21" s="220">
        <v>0</v>
      </c>
      <c r="Q21" s="220">
        <v>0</v>
      </c>
      <c r="R21" s="76" t="s">
        <v>201</v>
      </c>
    </row>
    <row r="22" spans="1:18" ht="20.25" customHeight="1">
      <c r="A22" s="81" t="s">
        <v>131</v>
      </c>
      <c r="B22" s="217">
        <v>8</v>
      </c>
      <c r="C22" s="217">
        <v>2</v>
      </c>
      <c r="D22" s="217">
        <v>8</v>
      </c>
      <c r="E22" s="217">
        <v>4</v>
      </c>
      <c r="F22" s="217">
        <v>48</v>
      </c>
      <c r="G22" s="217">
        <v>91</v>
      </c>
      <c r="H22" s="217">
        <v>5</v>
      </c>
      <c r="I22" s="217">
        <v>3</v>
      </c>
      <c r="J22" s="217"/>
      <c r="K22" s="217">
        <v>1</v>
      </c>
      <c r="L22" s="217"/>
      <c r="M22" s="217"/>
      <c r="N22" s="217">
        <v>6</v>
      </c>
      <c r="O22" s="217">
        <v>2</v>
      </c>
      <c r="P22" s="217">
        <v>2</v>
      </c>
      <c r="Q22" s="217"/>
      <c r="R22" s="17" t="s">
        <v>149</v>
      </c>
    </row>
    <row r="23" spans="1:18" ht="20.25" customHeight="1">
      <c r="A23" s="90" t="s">
        <v>130</v>
      </c>
      <c r="B23" s="217">
        <v>2</v>
      </c>
      <c r="C23" s="217">
        <v>0</v>
      </c>
      <c r="D23" s="217">
        <v>5</v>
      </c>
      <c r="E23" s="217">
        <v>5</v>
      </c>
      <c r="F23" s="217">
        <v>167</v>
      </c>
      <c r="G23" s="217">
        <v>33</v>
      </c>
      <c r="H23" s="217">
        <v>29</v>
      </c>
      <c r="I23" s="217">
        <v>1</v>
      </c>
      <c r="J23" s="217">
        <v>0</v>
      </c>
      <c r="K23" s="217">
        <v>0</v>
      </c>
      <c r="L23" s="217">
        <v>16</v>
      </c>
      <c r="M23" s="217">
        <v>0</v>
      </c>
      <c r="N23" s="217">
        <v>7</v>
      </c>
      <c r="O23" s="217">
        <v>2</v>
      </c>
      <c r="P23" s="217">
        <v>0</v>
      </c>
      <c r="Q23" s="217">
        <v>0</v>
      </c>
      <c r="R23" s="17" t="s">
        <v>148</v>
      </c>
    </row>
    <row r="24" spans="1:18" ht="20.25" customHeight="1">
      <c r="A24" s="80" t="s">
        <v>213</v>
      </c>
      <c r="B24" s="217">
        <v>12</v>
      </c>
      <c r="C24" s="217">
        <v>3</v>
      </c>
      <c r="D24" s="217">
        <v>22</v>
      </c>
      <c r="E24" s="217">
        <v>7</v>
      </c>
      <c r="F24" s="217">
        <v>419</v>
      </c>
      <c r="G24" s="217">
        <v>152</v>
      </c>
      <c r="H24" s="217">
        <v>31</v>
      </c>
      <c r="I24" s="217">
        <v>11</v>
      </c>
      <c r="J24" s="217">
        <v>4</v>
      </c>
      <c r="K24" s="217">
        <v>0</v>
      </c>
      <c r="L24" s="217">
        <v>11</v>
      </c>
      <c r="M24" s="217">
        <v>3</v>
      </c>
      <c r="N24" s="217">
        <v>33</v>
      </c>
      <c r="O24" s="217">
        <v>15</v>
      </c>
      <c r="P24" s="217">
        <v>4</v>
      </c>
      <c r="Q24" s="217">
        <v>0</v>
      </c>
      <c r="R24" s="17" t="s">
        <v>144</v>
      </c>
    </row>
    <row r="25" spans="1:18" ht="20.25" customHeight="1">
      <c r="A25" s="83" t="s">
        <v>156</v>
      </c>
      <c r="B25" s="118">
        <f t="shared" ref="B25:Q25" si="0">SUM(B9:B24)</f>
        <v>125</v>
      </c>
      <c r="C25" s="118">
        <f t="shared" si="0"/>
        <v>12</v>
      </c>
      <c r="D25" s="118">
        <f t="shared" si="0"/>
        <v>378</v>
      </c>
      <c r="E25" s="118">
        <f t="shared" si="0"/>
        <v>89</v>
      </c>
      <c r="F25" s="119">
        <f t="shared" si="0"/>
        <v>2166</v>
      </c>
      <c r="G25" s="119">
        <f t="shared" si="0"/>
        <v>745</v>
      </c>
      <c r="H25" s="119">
        <f t="shared" si="0"/>
        <v>434</v>
      </c>
      <c r="I25" s="119">
        <f t="shared" si="0"/>
        <v>174</v>
      </c>
      <c r="J25" s="119">
        <f t="shared" si="0"/>
        <v>28</v>
      </c>
      <c r="K25" s="119">
        <f t="shared" si="0"/>
        <v>4</v>
      </c>
      <c r="L25" s="119">
        <f t="shared" si="0"/>
        <v>101</v>
      </c>
      <c r="M25" s="119">
        <f t="shared" si="0"/>
        <v>75</v>
      </c>
      <c r="N25" s="119">
        <f t="shared" si="0"/>
        <v>296</v>
      </c>
      <c r="O25" s="119">
        <f t="shared" si="0"/>
        <v>97</v>
      </c>
      <c r="P25" s="119">
        <f t="shared" si="0"/>
        <v>23</v>
      </c>
      <c r="Q25" s="119">
        <f t="shared" si="0"/>
        <v>61</v>
      </c>
      <c r="R25" s="84" t="s">
        <v>115</v>
      </c>
    </row>
    <row r="26" spans="1:18" ht="20.25" customHeight="1">
      <c r="A26" s="342"/>
      <c r="B26" s="146" t="s">
        <v>48</v>
      </c>
      <c r="C26" s="146" t="s">
        <v>49</v>
      </c>
      <c r="D26" s="146" t="s">
        <v>48</v>
      </c>
      <c r="E26" s="146" t="s">
        <v>49</v>
      </c>
      <c r="F26" s="150" t="s">
        <v>48</v>
      </c>
      <c r="G26" s="147" t="s">
        <v>49</v>
      </c>
      <c r="H26" s="147" t="s">
        <v>48</v>
      </c>
      <c r="I26" s="147" t="s">
        <v>49</v>
      </c>
      <c r="J26" s="147" t="s">
        <v>48</v>
      </c>
      <c r="K26" s="147" t="s">
        <v>49</v>
      </c>
      <c r="L26" s="147" t="s">
        <v>48</v>
      </c>
      <c r="M26" s="147" t="s">
        <v>49</v>
      </c>
      <c r="N26" s="149" t="s">
        <v>48</v>
      </c>
      <c r="O26" s="147" t="s">
        <v>49</v>
      </c>
      <c r="P26" s="149" t="s">
        <v>48</v>
      </c>
      <c r="Q26" s="147" t="s">
        <v>49</v>
      </c>
      <c r="R26" s="370" t="s">
        <v>160</v>
      </c>
    </row>
    <row r="27" spans="1:18" ht="20.25" customHeight="1">
      <c r="A27" s="343"/>
      <c r="B27" s="347" t="s">
        <v>50</v>
      </c>
      <c r="C27" s="347"/>
      <c r="D27" s="347" t="s">
        <v>51</v>
      </c>
      <c r="E27" s="347"/>
      <c r="F27" s="350" t="s">
        <v>52</v>
      </c>
      <c r="G27" s="351"/>
      <c r="H27" s="351" t="s">
        <v>53</v>
      </c>
      <c r="I27" s="351"/>
      <c r="J27" s="351" t="s">
        <v>54</v>
      </c>
      <c r="K27" s="351"/>
      <c r="L27" s="351" t="s">
        <v>55</v>
      </c>
      <c r="M27" s="351"/>
      <c r="N27" s="369" t="s">
        <v>57</v>
      </c>
      <c r="O27" s="369"/>
      <c r="P27" s="369" t="s">
        <v>45</v>
      </c>
      <c r="Q27" s="369"/>
      <c r="R27" s="371"/>
    </row>
    <row r="28" spans="1:18" ht="20.25" customHeight="1">
      <c r="A28" s="344"/>
      <c r="B28" s="347"/>
      <c r="C28" s="347"/>
      <c r="D28" s="347"/>
      <c r="E28" s="347"/>
      <c r="F28" s="350"/>
      <c r="G28" s="351"/>
      <c r="H28" s="351"/>
      <c r="I28" s="351"/>
      <c r="J28" s="351"/>
      <c r="K28" s="351"/>
      <c r="L28" s="351"/>
      <c r="M28" s="351"/>
      <c r="N28" s="369" t="s">
        <v>58</v>
      </c>
      <c r="O28" s="369"/>
      <c r="P28" s="369"/>
      <c r="Q28" s="369"/>
      <c r="R28" s="372"/>
    </row>
    <row r="29" spans="1:18">
      <c r="A29" s="95" t="s">
        <v>161</v>
      </c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</row>
    <row r="30" spans="1:18">
      <c r="A30" s="95" t="s">
        <v>162</v>
      </c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</row>
    <row r="31" spans="1:18">
      <c r="A31" s="96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</row>
  </sheetData>
  <mergeCells count="22">
    <mergeCell ref="A4:A6"/>
    <mergeCell ref="B4:C5"/>
    <mergeCell ref="D4:E5"/>
    <mergeCell ref="F4:G5"/>
    <mergeCell ref="H4:I5"/>
    <mergeCell ref="J4:K5"/>
    <mergeCell ref="L4:M5"/>
    <mergeCell ref="N4:Q4"/>
    <mergeCell ref="R4:R6"/>
    <mergeCell ref="N5:O5"/>
    <mergeCell ref="P5:Q5"/>
    <mergeCell ref="N28:Q28"/>
    <mergeCell ref="A26:A28"/>
    <mergeCell ref="R26:R28"/>
    <mergeCell ref="B27:C28"/>
    <mergeCell ref="D27:E28"/>
    <mergeCell ref="F27:G28"/>
    <mergeCell ref="H27:I28"/>
    <mergeCell ref="J27:K28"/>
    <mergeCell ref="L27:M28"/>
    <mergeCell ref="N27:O27"/>
    <mergeCell ref="P27:Q27"/>
  </mergeCells>
  <pageMargins left="0.63" right="0.7" top="0.75" bottom="0.75" header="0.3" footer="0.3"/>
  <pageSetup scale="65" orientation="landscape" horizontalDpi="4294967292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2:P45"/>
  <sheetViews>
    <sheetView view="pageBreakPreview" zoomScale="60" workbookViewId="0">
      <selection activeCell="P12" sqref="P12"/>
    </sheetView>
  </sheetViews>
  <sheetFormatPr defaultRowHeight="15"/>
  <cols>
    <col min="1" max="1" width="18.7109375" customWidth="1"/>
    <col min="2" max="14" width="8.85546875" customWidth="1"/>
    <col min="15" max="15" width="10.7109375" customWidth="1"/>
    <col min="16" max="16" width="23.28515625" customWidth="1"/>
  </cols>
  <sheetData>
    <row r="2" spans="1:16" ht="18">
      <c r="A2" s="161" t="s">
        <v>184</v>
      </c>
      <c r="B2" s="97"/>
      <c r="C2" s="97"/>
      <c r="D2" s="97"/>
      <c r="E2" s="97"/>
      <c r="F2" s="97"/>
      <c r="G2" s="97"/>
      <c r="H2" s="89"/>
      <c r="I2" s="89"/>
      <c r="J2" s="89"/>
      <c r="K2" s="89"/>
      <c r="L2" s="89"/>
      <c r="M2" s="89"/>
      <c r="N2" s="89"/>
      <c r="O2" s="89"/>
      <c r="P2" s="89"/>
    </row>
    <row r="3" spans="1:16" ht="18">
      <c r="A3" s="161" t="s">
        <v>195</v>
      </c>
      <c r="B3" s="97"/>
      <c r="C3" s="97"/>
      <c r="D3" s="97"/>
      <c r="E3" s="97"/>
      <c r="F3" s="97"/>
      <c r="G3" s="97"/>
      <c r="H3" s="89"/>
      <c r="I3" s="89"/>
      <c r="J3" s="89"/>
      <c r="K3" s="89"/>
      <c r="L3" s="89"/>
      <c r="M3" s="89"/>
      <c r="N3" s="89"/>
      <c r="O3" s="89"/>
      <c r="P3" s="89"/>
    </row>
    <row r="4" spans="1:16">
      <c r="A4" s="376" t="s">
        <v>163</v>
      </c>
      <c r="B4" s="351" t="s">
        <v>61</v>
      </c>
      <c r="C4" s="351"/>
      <c r="D4" s="351"/>
      <c r="E4" s="351"/>
      <c r="F4" s="351"/>
      <c r="G4" s="351"/>
      <c r="H4" s="351" t="s">
        <v>62</v>
      </c>
      <c r="I4" s="351"/>
      <c r="J4" s="351" t="s">
        <v>63</v>
      </c>
      <c r="K4" s="351"/>
      <c r="L4" s="351" t="s">
        <v>64</v>
      </c>
      <c r="M4" s="352"/>
      <c r="N4" s="349" t="s">
        <v>25</v>
      </c>
      <c r="O4" s="349"/>
      <c r="P4" s="375"/>
    </row>
    <row r="5" spans="1:16">
      <c r="A5" s="371"/>
      <c r="B5" s="351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2"/>
      <c r="N5" s="349"/>
      <c r="O5" s="349"/>
      <c r="P5" s="375"/>
    </row>
    <row r="6" spans="1:16" ht="20.25" customHeight="1">
      <c r="A6" s="371"/>
      <c r="B6" s="351" t="s">
        <v>65</v>
      </c>
      <c r="C6" s="351"/>
      <c r="D6" s="351" t="s">
        <v>66</v>
      </c>
      <c r="E6" s="351"/>
      <c r="F6" s="351" t="s">
        <v>67</v>
      </c>
      <c r="G6" s="351"/>
      <c r="H6" s="351"/>
      <c r="I6" s="351"/>
      <c r="J6" s="351"/>
      <c r="K6" s="351"/>
      <c r="L6" s="351"/>
      <c r="M6" s="352"/>
      <c r="N6" s="349"/>
      <c r="O6" s="349"/>
      <c r="P6" s="375"/>
    </row>
    <row r="7" spans="1:16" ht="20.25" customHeight="1">
      <c r="A7" s="372"/>
      <c r="B7" s="159" t="s">
        <v>46</v>
      </c>
      <c r="C7" s="159" t="s">
        <v>47</v>
      </c>
      <c r="D7" s="159" t="s">
        <v>46</v>
      </c>
      <c r="E7" s="159" t="s">
        <v>47</v>
      </c>
      <c r="F7" s="159" t="s">
        <v>46</v>
      </c>
      <c r="G7" s="159" t="s">
        <v>47</v>
      </c>
      <c r="H7" s="159" t="s">
        <v>46</v>
      </c>
      <c r="I7" s="159" t="s">
        <v>47</v>
      </c>
      <c r="J7" s="159" t="s">
        <v>46</v>
      </c>
      <c r="K7" s="159" t="s">
        <v>47</v>
      </c>
      <c r="L7" s="159" t="s">
        <v>46</v>
      </c>
      <c r="M7" s="160" t="s">
        <v>47</v>
      </c>
      <c r="N7" s="85" t="s">
        <v>46</v>
      </c>
      <c r="O7" s="85" t="s">
        <v>47</v>
      </c>
      <c r="P7" s="86"/>
    </row>
    <row r="8" spans="1:16" ht="20.25" customHeight="1">
      <c r="A8" s="74" t="s">
        <v>132</v>
      </c>
      <c r="B8" s="173">
        <v>318723</v>
      </c>
      <c r="C8" s="173">
        <v>343114</v>
      </c>
      <c r="D8" s="173">
        <v>102331</v>
      </c>
      <c r="E8" s="173">
        <v>120785</v>
      </c>
      <c r="F8" s="173">
        <v>12119</v>
      </c>
      <c r="G8" s="173">
        <v>18128</v>
      </c>
      <c r="H8" s="173">
        <v>156818</v>
      </c>
      <c r="I8" s="173">
        <v>210496</v>
      </c>
      <c r="J8" s="173">
        <v>3492</v>
      </c>
      <c r="K8" s="173">
        <v>4249</v>
      </c>
      <c r="L8" s="173">
        <v>3134</v>
      </c>
      <c r="M8" s="173">
        <v>2179</v>
      </c>
      <c r="N8" s="172">
        <v>163</v>
      </c>
      <c r="O8" s="172">
        <v>123</v>
      </c>
      <c r="P8" s="17" t="s">
        <v>150</v>
      </c>
    </row>
    <row r="9" spans="1:16" ht="20.25" customHeight="1">
      <c r="A9" s="74" t="s">
        <v>217</v>
      </c>
      <c r="B9" s="221">
        <v>315851.80000000005</v>
      </c>
      <c r="C9" s="221">
        <v>336955.6</v>
      </c>
      <c r="D9" s="221">
        <v>36026.379999999997</v>
      </c>
      <c r="E9" s="221">
        <v>35631.06</v>
      </c>
      <c r="F9" s="221">
        <v>6759.7500000000018</v>
      </c>
      <c r="G9" s="221">
        <v>4657.1249999999991</v>
      </c>
      <c r="H9" s="221">
        <v>31585.18</v>
      </c>
      <c r="I9" s="221" t="s">
        <v>159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0</v>
      </c>
      <c r="P9" s="17" t="s">
        <v>206</v>
      </c>
    </row>
    <row r="10" spans="1:16" ht="20.25" customHeight="1">
      <c r="A10" s="81" t="s">
        <v>134</v>
      </c>
      <c r="B10" s="173">
        <v>140675</v>
      </c>
      <c r="C10" s="173">
        <v>163415</v>
      </c>
      <c r="D10" s="173">
        <v>67116</v>
      </c>
      <c r="E10" s="173">
        <v>74410</v>
      </c>
      <c r="F10" s="173">
        <v>6858</v>
      </c>
      <c r="G10" s="173">
        <v>8683</v>
      </c>
      <c r="H10" s="173">
        <v>112750</v>
      </c>
      <c r="I10" s="173">
        <v>122682</v>
      </c>
      <c r="J10" s="173">
        <v>4343</v>
      </c>
      <c r="K10" s="173">
        <v>6364</v>
      </c>
      <c r="L10" s="173">
        <v>8637</v>
      </c>
      <c r="M10" s="173">
        <v>3376</v>
      </c>
      <c r="N10" s="173">
        <v>1959</v>
      </c>
      <c r="O10" s="173">
        <v>4028</v>
      </c>
      <c r="P10" s="17" t="s">
        <v>152</v>
      </c>
    </row>
    <row r="11" spans="1:16" ht="20.25" customHeight="1">
      <c r="A11" s="74" t="s">
        <v>135</v>
      </c>
      <c r="B11" s="173">
        <v>54754</v>
      </c>
      <c r="C11" s="173">
        <v>58712</v>
      </c>
      <c r="D11" s="173">
        <v>59142</v>
      </c>
      <c r="E11" s="173">
        <v>61372</v>
      </c>
      <c r="F11" s="173">
        <v>231</v>
      </c>
      <c r="G11" s="173">
        <v>1079</v>
      </c>
      <c r="H11" s="173">
        <v>23514</v>
      </c>
      <c r="I11" s="173">
        <v>21746</v>
      </c>
      <c r="J11" s="173">
        <v>0</v>
      </c>
      <c r="K11" s="173">
        <v>0</v>
      </c>
      <c r="L11" s="173">
        <v>0</v>
      </c>
      <c r="M11" s="173">
        <v>0</v>
      </c>
      <c r="N11" s="173">
        <v>0</v>
      </c>
      <c r="O11" s="173">
        <v>0</v>
      </c>
      <c r="P11" s="10" t="s">
        <v>153</v>
      </c>
    </row>
    <row r="12" spans="1:16" ht="20.25" customHeight="1">
      <c r="A12" s="74" t="s">
        <v>137</v>
      </c>
      <c r="B12" s="173">
        <v>219168</v>
      </c>
      <c r="C12" s="173">
        <v>164933</v>
      </c>
      <c r="D12" s="173">
        <v>39034</v>
      </c>
      <c r="E12" s="173">
        <v>37353</v>
      </c>
      <c r="F12" s="173">
        <v>2206</v>
      </c>
      <c r="G12" s="173">
        <v>4030</v>
      </c>
      <c r="H12" s="173">
        <v>57583</v>
      </c>
      <c r="I12" s="173">
        <v>76254</v>
      </c>
      <c r="J12" s="173">
        <v>0</v>
      </c>
      <c r="K12" s="173">
        <v>0</v>
      </c>
      <c r="L12" s="173">
        <v>191</v>
      </c>
      <c r="M12" s="173">
        <v>74</v>
      </c>
      <c r="N12" s="173">
        <v>0</v>
      </c>
      <c r="O12" s="173">
        <v>0</v>
      </c>
      <c r="P12" s="10" t="s">
        <v>221</v>
      </c>
    </row>
    <row r="13" spans="1:16" ht="20.25" customHeight="1">
      <c r="A13" s="74" t="s">
        <v>122</v>
      </c>
      <c r="B13" s="173">
        <v>145129</v>
      </c>
      <c r="C13" s="173">
        <v>230970</v>
      </c>
      <c r="D13" s="173">
        <v>16121</v>
      </c>
      <c r="E13" s="173">
        <v>18580</v>
      </c>
      <c r="F13" s="173">
        <v>3519</v>
      </c>
      <c r="G13" s="173">
        <v>3778</v>
      </c>
      <c r="H13" s="173">
        <v>43000</v>
      </c>
      <c r="I13" s="173">
        <v>71268</v>
      </c>
      <c r="J13" s="173">
        <v>3545</v>
      </c>
      <c r="K13" s="173">
        <v>3655</v>
      </c>
      <c r="L13" s="173">
        <v>90</v>
      </c>
      <c r="M13" s="173">
        <v>315</v>
      </c>
      <c r="N13" s="173">
        <v>792</v>
      </c>
      <c r="O13" s="173">
        <v>7128</v>
      </c>
      <c r="P13" s="17" t="s">
        <v>140</v>
      </c>
    </row>
    <row r="14" spans="1:16" ht="20.25" customHeight="1">
      <c r="A14" s="74" t="s">
        <v>138</v>
      </c>
      <c r="B14" s="222">
        <v>356467</v>
      </c>
      <c r="C14" s="223">
        <v>329901</v>
      </c>
      <c r="D14" s="223">
        <v>90435</v>
      </c>
      <c r="E14" s="223">
        <v>84737</v>
      </c>
      <c r="F14" s="224">
        <v>19700.399999999998</v>
      </c>
      <c r="G14" s="224">
        <v>23685.600000000002</v>
      </c>
      <c r="H14" s="224">
        <v>78957.63</v>
      </c>
      <c r="I14" s="224">
        <v>186991.37</v>
      </c>
      <c r="J14" s="224">
        <v>4275.45</v>
      </c>
      <c r="K14" s="224">
        <v>5225.55</v>
      </c>
      <c r="L14" s="224">
        <v>2560.5194999999999</v>
      </c>
      <c r="M14" s="225">
        <v>2665.0305000000003</v>
      </c>
      <c r="N14" s="197">
        <v>0</v>
      </c>
      <c r="O14" s="189">
        <v>0</v>
      </c>
      <c r="P14" s="10" t="s">
        <v>154</v>
      </c>
    </row>
    <row r="15" spans="1:16" ht="20.25" customHeight="1">
      <c r="A15" s="74" t="s">
        <v>218</v>
      </c>
      <c r="B15" s="173">
        <v>187104</v>
      </c>
      <c r="C15" s="173">
        <v>174853</v>
      </c>
      <c r="D15" s="173">
        <v>32645</v>
      </c>
      <c r="E15" s="173">
        <v>41505</v>
      </c>
      <c r="F15" s="173">
        <v>11574</v>
      </c>
      <c r="G15" s="173">
        <v>11944</v>
      </c>
      <c r="H15" s="173">
        <v>28454</v>
      </c>
      <c r="I15" s="173">
        <v>15709</v>
      </c>
      <c r="J15" s="173">
        <v>576</v>
      </c>
      <c r="K15" s="173">
        <v>3023</v>
      </c>
      <c r="L15" s="173">
        <v>1128</v>
      </c>
      <c r="M15" s="173">
        <v>1445</v>
      </c>
      <c r="N15" s="173"/>
      <c r="O15" s="173"/>
      <c r="P15" s="17" t="s">
        <v>142</v>
      </c>
    </row>
    <row r="16" spans="1:16" ht="20.25" customHeight="1">
      <c r="A16" s="74" t="s">
        <v>123</v>
      </c>
      <c r="B16" s="173">
        <v>97167</v>
      </c>
      <c r="C16" s="173">
        <v>83531</v>
      </c>
      <c r="D16" s="173">
        <v>34642</v>
      </c>
      <c r="E16" s="173">
        <v>34894</v>
      </c>
      <c r="F16" s="173">
        <v>4199</v>
      </c>
      <c r="G16" s="173">
        <v>4450</v>
      </c>
      <c r="H16" s="173">
        <v>37270</v>
      </c>
      <c r="I16" s="173">
        <v>28088</v>
      </c>
      <c r="J16" s="173">
        <v>0</v>
      </c>
      <c r="K16" s="173">
        <v>0</v>
      </c>
      <c r="L16" s="173">
        <v>0</v>
      </c>
      <c r="M16" s="173">
        <v>0</v>
      </c>
      <c r="N16" s="173">
        <v>0</v>
      </c>
      <c r="O16" s="173">
        <v>0</v>
      </c>
      <c r="P16" s="17" t="s">
        <v>141</v>
      </c>
    </row>
    <row r="17" spans="1:16" ht="20.25" customHeight="1">
      <c r="A17" s="74" t="s">
        <v>127</v>
      </c>
      <c r="B17" s="173">
        <v>152872</v>
      </c>
      <c r="C17" s="173">
        <v>144099</v>
      </c>
      <c r="D17" s="173">
        <v>68483</v>
      </c>
      <c r="E17" s="173">
        <v>77229</v>
      </c>
      <c r="F17" s="173">
        <v>11270</v>
      </c>
      <c r="G17" s="173">
        <v>5595</v>
      </c>
      <c r="H17" s="173">
        <v>57072</v>
      </c>
      <c r="I17" s="173">
        <v>56408</v>
      </c>
      <c r="J17" s="173">
        <v>25</v>
      </c>
      <c r="K17" s="173">
        <v>48</v>
      </c>
      <c r="L17" s="173">
        <v>2643</v>
      </c>
      <c r="M17" s="173">
        <v>1534</v>
      </c>
      <c r="N17" s="173">
        <v>849</v>
      </c>
      <c r="O17" s="173">
        <v>403</v>
      </c>
      <c r="P17" s="17" t="s">
        <v>145</v>
      </c>
    </row>
    <row r="18" spans="1:16" ht="20.25" customHeight="1">
      <c r="A18" s="74" t="s">
        <v>121</v>
      </c>
      <c r="B18" s="189">
        <v>468428</v>
      </c>
      <c r="C18" s="189">
        <v>524612</v>
      </c>
      <c r="D18" s="189" t="s">
        <v>210</v>
      </c>
      <c r="E18" s="189">
        <v>373568</v>
      </c>
      <c r="F18" s="189">
        <v>11286</v>
      </c>
      <c r="G18" s="189">
        <v>16609</v>
      </c>
      <c r="H18" s="189">
        <v>263885</v>
      </c>
      <c r="I18" s="189">
        <v>267756</v>
      </c>
      <c r="J18" s="189">
        <v>0</v>
      </c>
      <c r="K18" s="189">
        <v>0</v>
      </c>
      <c r="L18" s="189">
        <v>346</v>
      </c>
      <c r="M18" s="189">
        <v>210</v>
      </c>
      <c r="N18" s="189">
        <v>930</v>
      </c>
      <c r="O18" s="189">
        <v>1130</v>
      </c>
      <c r="P18" s="17" t="s">
        <v>139</v>
      </c>
    </row>
    <row r="19" spans="1:16" ht="20.25" customHeight="1">
      <c r="A19" s="74" t="s">
        <v>136</v>
      </c>
      <c r="B19" s="173">
        <v>76126</v>
      </c>
      <c r="C19" s="173">
        <v>67954</v>
      </c>
      <c r="D19" s="173">
        <v>54495</v>
      </c>
      <c r="E19" s="173">
        <v>65071</v>
      </c>
      <c r="F19" s="173">
        <v>1982</v>
      </c>
      <c r="G19" s="173">
        <v>3023</v>
      </c>
      <c r="H19" s="173">
        <v>41691</v>
      </c>
      <c r="I19" s="173">
        <v>60171</v>
      </c>
      <c r="J19" s="173">
        <v>1800</v>
      </c>
      <c r="K19" s="173">
        <v>0</v>
      </c>
      <c r="L19" s="173">
        <v>172</v>
      </c>
      <c r="M19" s="173">
        <v>452</v>
      </c>
      <c r="N19" s="173">
        <v>230</v>
      </c>
      <c r="O19" s="173">
        <v>0</v>
      </c>
      <c r="P19" s="10" t="s">
        <v>136</v>
      </c>
    </row>
    <row r="20" spans="1:16" ht="20.25" customHeight="1">
      <c r="A20" s="74" t="s">
        <v>128</v>
      </c>
      <c r="B20" s="176">
        <v>376472</v>
      </c>
      <c r="C20" s="176">
        <v>431728</v>
      </c>
      <c r="D20" s="176">
        <v>316160</v>
      </c>
      <c r="E20" s="176">
        <v>370172</v>
      </c>
      <c r="F20" s="176">
        <v>6786</v>
      </c>
      <c r="G20" s="176">
        <v>6617</v>
      </c>
      <c r="H20" s="176">
        <v>543647</v>
      </c>
      <c r="I20" s="176">
        <v>285256</v>
      </c>
      <c r="J20" s="176">
        <v>14241</v>
      </c>
      <c r="K20" s="176">
        <v>13037</v>
      </c>
      <c r="L20" s="176">
        <v>1838</v>
      </c>
      <c r="M20" s="176">
        <v>2756</v>
      </c>
      <c r="N20" s="176">
        <v>0</v>
      </c>
      <c r="O20" s="176">
        <v>0</v>
      </c>
      <c r="P20" s="12" t="s">
        <v>146</v>
      </c>
    </row>
    <row r="21" spans="1:16" ht="20.25" customHeight="1">
      <c r="A21" s="74" t="s">
        <v>212</v>
      </c>
      <c r="B21" s="226">
        <v>239741</v>
      </c>
      <c r="C21" s="226">
        <v>264476</v>
      </c>
      <c r="D21" s="226">
        <v>65968</v>
      </c>
      <c r="E21" s="226">
        <v>133123</v>
      </c>
      <c r="F21" s="189">
        <v>8050</v>
      </c>
      <c r="G21" s="189">
        <v>29935</v>
      </c>
      <c r="H21" s="226">
        <v>251014</v>
      </c>
      <c r="I21" s="226">
        <v>99002</v>
      </c>
      <c r="J21" s="226">
        <v>32011</v>
      </c>
      <c r="K21" s="226">
        <v>32856</v>
      </c>
      <c r="L21" s="189">
        <v>12774</v>
      </c>
      <c r="M21" s="189">
        <v>21813</v>
      </c>
      <c r="N21" s="189">
        <v>19250</v>
      </c>
      <c r="O21" s="189">
        <v>25815</v>
      </c>
      <c r="P21" s="82" t="s">
        <v>147</v>
      </c>
    </row>
    <row r="22" spans="1:16" ht="20.25" customHeight="1">
      <c r="A22" s="74" t="s">
        <v>125</v>
      </c>
      <c r="B22" s="227">
        <v>120228</v>
      </c>
      <c r="C22" s="227">
        <v>118704</v>
      </c>
      <c r="D22" s="227">
        <v>70912</v>
      </c>
      <c r="E22" s="227">
        <v>70933</v>
      </c>
      <c r="F22" s="227">
        <v>982</v>
      </c>
      <c r="G22" s="227">
        <v>979</v>
      </c>
      <c r="H22" s="227">
        <v>70846</v>
      </c>
      <c r="I22" s="227">
        <v>76141</v>
      </c>
      <c r="J22" s="227">
        <v>1522</v>
      </c>
      <c r="K22" s="227">
        <v>1211</v>
      </c>
      <c r="L22" s="227">
        <v>60</v>
      </c>
      <c r="M22" s="227">
        <v>121</v>
      </c>
      <c r="N22" s="227">
        <v>0</v>
      </c>
      <c r="O22" s="227">
        <v>0</v>
      </c>
      <c r="P22" s="17" t="s">
        <v>143</v>
      </c>
    </row>
    <row r="23" spans="1:16" ht="20.25" customHeight="1">
      <c r="A23" s="81" t="s">
        <v>131</v>
      </c>
      <c r="B23" s="173">
        <v>121500</v>
      </c>
      <c r="C23" s="173">
        <v>119052</v>
      </c>
      <c r="D23" s="173">
        <v>79670</v>
      </c>
      <c r="E23" s="173">
        <v>72059</v>
      </c>
      <c r="F23" s="173">
        <v>969</v>
      </c>
      <c r="G23" s="173">
        <v>1905</v>
      </c>
      <c r="H23" s="173">
        <v>103606</v>
      </c>
      <c r="I23" s="173">
        <v>114987</v>
      </c>
      <c r="J23" s="173">
        <v>1577</v>
      </c>
      <c r="K23" s="173">
        <v>1004</v>
      </c>
      <c r="L23" s="173">
        <v>25</v>
      </c>
      <c r="M23" s="173">
        <v>99</v>
      </c>
      <c r="N23" s="173"/>
      <c r="O23" s="173">
        <v>616453</v>
      </c>
      <c r="P23" s="17" t="s">
        <v>149</v>
      </c>
    </row>
    <row r="24" spans="1:16" ht="20.25" customHeight="1">
      <c r="A24" s="90" t="s">
        <v>130</v>
      </c>
      <c r="B24" s="173">
        <v>163776</v>
      </c>
      <c r="C24" s="173">
        <v>273661</v>
      </c>
      <c r="D24" s="173">
        <v>75080</v>
      </c>
      <c r="E24" s="173">
        <v>87571</v>
      </c>
      <c r="F24" s="173">
        <v>14396</v>
      </c>
      <c r="G24" s="173">
        <v>9080</v>
      </c>
      <c r="H24" s="173">
        <v>66812</v>
      </c>
      <c r="I24" s="173">
        <v>83281</v>
      </c>
      <c r="J24" s="173">
        <v>6652</v>
      </c>
      <c r="K24" s="173">
        <v>3504</v>
      </c>
      <c r="L24" s="173">
        <v>1649</v>
      </c>
      <c r="M24" s="173">
        <v>1659</v>
      </c>
      <c r="N24" s="173">
        <v>0</v>
      </c>
      <c r="O24" s="173">
        <v>0</v>
      </c>
      <c r="P24" s="17" t="s">
        <v>148</v>
      </c>
    </row>
    <row r="25" spans="1:16" ht="20.25" customHeight="1">
      <c r="A25" s="80" t="s">
        <v>213</v>
      </c>
      <c r="B25" s="173">
        <v>174002</v>
      </c>
      <c r="C25" s="173">
        <v>363889</v>
      </c>
      <c r="D25" s="173">
        <v>83225</v>
      </c>
      <c r="E25" s="173">
        <v>101978</v>
      </c>
      <c r="F25" s="173">
        <v>6621</v>
      </c>
      <c r="G25" s="173">
        <v>9096</v>
      </c>
      <c r="H25" s="173">
        <v>77113</v>
      </c>
      <c r="I25" s="173">
        <v>86003</v>
      </c>
      <c r="J25" s="173">
        <v>4032</v>
      </c>
      <c r="K25" s="173">
        <v>6042</v>
      </c>
      <c r="L25" s="173">
        <v>1020</v>
      </c>
      <c r="M25" s="173">
        <v>1500</v>
      </c>
      <c r="N25" s="173">
        <v>424</v>
      </c>
      <c r="O25" s="173">
        <v>314</v>
      </c>
      <c r="P25" s="17" t="s">
        <v>144</v>
      </c>
    </row>
    <row r="26" spans="1:16" ht="20.25" customHeight="1">
      <c r="A26" s="83" t="s">
        <v>156</v>
      </c>
      <c r="B26" s="156">
        <f t="shared" ref="B26:O26" si="0">SUM(B8:B25)</f>
        <v>3728183.8</v>
      </c>
      <c r="C26" s="156">
        <f t="shared" si="0"/>
        <v>4194559.5999999996</v>
      </c>
      <c r="D26" s="156">
        <f t="shared" si="0"/>
        <v>1291485.3799999999</v>
      </c>
      <c r="E26" s="156">
        <f t="shared" si="0"/>
        <v>1860971.06</v>
      </c>
      <c r="F26" s="156">
        <f t="shared" si="0"/>
        <v>129508.15</v>
      </c>
      <c r="G26" s="156">
        <f t="shared" si="0"/>
        <v>163273.72500000001</v>
      </c>
      <c r="H26" s="149">
        <f t="shared" si="0"/>
        <v>2045617.81</v>
      </c>
      <c r="I26" s="149">
        <f t="shared" si="0"/>
        <v>1862239.37</v>
      </c>
      <c r="J26" s="149">
        <f t="shared" si="0"/>
        <v>78091.45</v>
      </c>
      <c r="K26" s="149">
        <f t="shared" si="0"/>
        <v>80218.55</v>
      </c>
      <c r="L26" s="149">
        <f t="shared" si="0"/>
        <v>36267.519500000002</v>
      </c>
      <c r="M26" s="149">
        <f t="shared" si="0"/>
        <v>40198.030500000001</v>
      </c>
      <c r="N26" s="149">
        <f t="shared" si="0"/>
        <v>24597</v>
      </c>
      <c r="O26" s="149">
        <f t="shared" si="0"/>
        <v>655394</v>
      </c>
      <c r="P26" s="87" t="s">
        <v>115</v>
      </c>
    </row>
    <row r="27" spans="1:16" ht="20.25" customHeight="1">
      <c r="A27" s="88"/>
      <c r="B27" s="349" t="s">
        <v>48</v>
      </c>
      <c r="C27" s="349" t="s">
        <v>49</v>
      </c>
      <c r="D27" s="349" t="s">
        <v>48</v>
      </c>
      <c r="E27" s="349" t="s">
        <v>49</v>
      </c>
      <c r="F27" s="349" t="s">
        <v>48</v>
      </c>
      <c r="G27" s="349" t="s">
        <v>49</v>
      </c>
      <c r="H27" s="374" t="s">
        <v>48</v>
      </c>
      <c r="I27" s="369" t="s">
        <v>49</v>
      </c>
      <c r="J27" s="369" t="s">
        <v>48</v>
      </c>
      <c r="K27" s="369" t="s">
        <v>49</v>
      </c>
      <c r="L27" s="369" t="s">
        <v>48</v>
      </c>
      <c r="M27" s="369" t="s">
        <v>49</v>
      </c>
      <c r="N27" s="369" t="s">
        <v>48</v>
      </c>
      <c r="O27" s="373" t="s">
        <v>49</v>
      </c>
      <c r="P27" s="347" t="s">
        <v>160</v>
      </c>
    </row>
    <row r="28" spans="1:16" ht="20.25" customHeight="1">
      <c r="A28" s="88"/>
      <c r="B28" s="349"/>
      <c r="C28" s="349"/>
      <c r="D28" s="349"/>
      <c r="E28" s="349"/>
      <c r="F28" s="349"/>
      <c r="G28" s="349"/>
      <c r="H28" s="374"/>
      <c r="I28" s="369"/>
      <c r="J28" s="369"/>
      <c r="K28" s="369"/>
      <c r="L28" s="369"/>
      <c r="M28" s="369"/>
      <c r="N28" s="369"/>
      <c r="O28" s="373"/>
      <c r="P28" s="347"/>
    </row>
    <row r="29" spans="1:16" ht="27.75" customHeight="1">
      <c r="A29" s="88"/>
      <c r="B29" s="347" t="s">
        <v>68</v>
      </c>
      <c r="C29" s="347"/>
      <c r="D29" s="347" t="s">
        <v>69</v>
      </c>
      <c r="E29" s="347"/>
      <c r="F29" s="347" t="s">
        <v>70</v>
      </c>
      <c r="G29" s="347"/>
      <c r="H29" s="350" t="s">
        <v>71</v>
      </c>
      <c r="I29" s="351"/>
      <c r="J29" s="351" t="s">
        <v>72</v>
      </c>
      <c r="K29" s="351"/>
      <c r="L29" s="351" t="s">
        <v>73</v>
      </c>
      <c r="M29" s="351"/>
      <c r="N29" s="351" t="s">
        <v>10</v>
      </c>
      <c r="O29" s="352"/>
      <c r="P29" s="347"/>
    </row>
    <row r="30" spans="1:16" ht="20.25" customHeight="1">
      <c r="A30" s="88"/>
      <c r="B30" s="347" t="s">
        <v>74</v>
      </c>
      <c r="C30" s="347"/>
      <c r="D30" s="347"/>
      <c r="E30" s="347"/>
      <c r="F30" s="347"/>
      <c r="G30" s="347"/>
      <c r="H30" s="350"/>
      <c r="I30" s="351"/>
      <c r="J30" s="351"/>
      <c r="K30" s="351"/>
      <c r="L30" s="351"/>
      <c r="M30" s="351"/>
      <c r="N30" s="351"/>
      <c r="O30" s="352"/>
      <c r="P30" s="347"/>
    </row>
    <row r="31" spans="1:16" ht="20.25" customHeight="1">
      <c r="A31" s="95" t="s">
        <v>161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</row>
    <row r="32" spans="1:16" ht="20.25" customHeight="1">
      <c r="A32" s="95" t="s">
        <v>162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</row>
    <row r="33" spans="1:16">
      <c r="A33" s="96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</row>
    <row r="45" spans="1:16">
      <c r="P45" s="1" t="s">
        <v>211</v>
      </c>
    </row>
  </sheetData>
  <mergeCells count="33">
    <mergeCell ref="A4:A7"/>
    <mergeCell ref="B4:G5"/>
    <mergeCell ref="H4:I6"/>
    <mergeCell ref="J4:K6"/>
    <mergeCell ref="L4:M6"/>
    <mergeCell ref="M27:M28"/>
    <mergeCell ref="P4:P6"/>
    <mergeCell ref="B6:C6"/>
    <mergeCell ref="D6:E6"/>
    <mergeCell ref="F6:G6"/>
    <mergeCell ref="B27:B28"/>
    <mergeCell ref="C27:C28"/>
    <mergeCell ref="D27:D28"/>
    <mergeCell ref="E27:E28"/>
    <mergeCell ref="F27:F28"/>
    <mergeCell ref="G27:G28"/>
    <mergeCell ref="N4:O6"/>
    <mergeCell ref="B30:G30"/>
    <mergeCell ref="N27:N28"/>
    <mergeCell ref="O27:O28"/>
    <mergeCell ref="P27:P30"/>
    <mergeCell ref="B29:C29"/>
    <mergeCell ref="D29:E29"/>
    <mergeCell ref="F29:G29"/>
    <mergeCell ref="H29:I30"/>
    <mergeCell ref="J29:K30"/>
    <mergeCell ref="L29:M30"/>
    <mergeCell ref="N29:O30"/>
    <mergeCell ref="H27:H28"/>
    <mergeCell ref="I27:I28"/>
    <mergeCell ref="J27:J28"/>
    <mergeCell ref="K27:K28"/>
    <mergeCell ref="L27:L28"/>
  </mergeCells>
  <pageMargins left="0.7" right="0.7" top="0.75" bottom="0.75" header="0.3" footer="0.3"/>
  <pageSetup scale="61" orientation="landscape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15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Stat_Pocket </vt:lpstr>
      <vt:lpstr>Sheet2</vt:lpstr>
      <vt:lpstr>Health T1</vt:lpstr>
      <vt:lpstr>Health T2</vt:lpstr>
      <vt:lpstr>Health T3</vt:lpstr>
      <vt:lpstr>Health T4</vt:lpstr>
      <vt:lpstr>Health T5</vt:lpstr>
      <vt:lpstr>Health T6</vt:lpstr>
      <vt:lpstr>Health T7</vt:lpstr>
      <vt:lpstr>Health T8</vt:lpstr>
      <vt:lpstr>Health T9</vt:lpstr>
      <vt:lpstr>Health T10</vt:lpstr>
      <vt:lpstr>Health T11</vt:lpstr>
      <vt:lpstr>Health T12</vt:lpstr>
      <vt:lpstr>Health13</vt:lpstr>
      <vt:lpstr>'Health T12'!Print_Area</vt:lpstr>
      <vt:lpstr>'Health T4'!Print_Area</vt:lpstr>
      <vt:lpstr>'Health T7'!Print_Area</vt:lpstr>
      <vt:lpstr>Health13!Print_Area</vt:lpstr>
    </vt:vector>
  </TitlesOfParts>
  <Company>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2017-04-03T12:42:34Z</cp:lastPrinted>
  <dcterms:created xsi:type="dcterms:W3CDTF">2015-06-02T11:35:16Z</dcterms:created>
  <dcterms:modified xsi:type="dcterms:W3CDTF">2017-06-28T09:20:33Z</dcterms:modified>
</cp:coreProperties>
</file>