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6960" windowHeight="7770" tabRatio="550"/>
  </bookViews>
  <sheets>
    <sheet name="Sheet1" sheetId="1" r:id="rId1"/>
  </sheets>
  <definedNames>
    <definedName name="_xlnm.Print_Area" localSheetId="0">Sheet1!$A$1:$E$232</definedName>
  </definedNames>
  <calcPr calcId="124519"/>
</workbook>
</file>

<file path=xl/calcChain.xml><?xml version="1.0" encoding="utf-8"?>
<calcChain xmlns="http://schemas.openxmlformats.org/spreadsheetml/2006/main">
  <c r="D167" i="1"/>
  <c r="D165"/>
  <c r="D166"/>
  <c r="D160"/>
  <c r="I123"/>
  <c r="I124"/>
  <c r="I125"/>
  <c r="I126"/>
  <c r="I127"/>
  <c r="I128"/>
  <c r="I129"/>
  <c r="I130"/>
  <c r="I131"/>
  <c r="I132"/>
  <c r="I133"/>
  <c r="I134"/>
  <c r="I135"/>
  <c r="I136"/>
  <c r="I137"/>
  <c r="I138"/>
  <c r="I139"/>
  <c r="E130"/>
  <c r="C25"/>
  <c r="B25"/>
  <c r="D8"/>
  <c r="D9"/>
  <c r="D10"/>
  <c r="D11"/>
  <c r="D12"/>
  <c r="D13"/>
  <c r="D14"/>
  <c r="D15"/>
  <c r="D16"/>
  <c r="D17"/>
  <c r="D18"/>
  <c r="D19"/>
  <c r="D20"/>
  <c r="D21"/>
  <c r="D22"/>
  <c r="D23"/>
  <c r="D24"/>
  <c r="D7"/>
  <c r="C110"/>
  <c r="E110"/>
  <c r="F110"/>
  <c r="B110"/>
  <c r="D25" l="1"/>
  <c r="C80"/>
  <c r="D80"/>
  <c r="B80"/>
  <c r="E170"/>
  <c r="C170"/>
  <c r="B170"/>
  <c r="D140"/>
  <c r="F140"/>
  <c r="G140"/>
  <c r="H140"/>
  <c r="C140"/>
  <c r="B140"/>
  <c r="E139"/>
  <c r="D228"/>
  <c r="E228"/>
  <c r="F228"/>
  <c r="G228"/>
  <c r="H228"/>
  <c r="I228"/>
  <c r="C228"/>
  <c r="B228"/>
  <c r="C199"/>
  <c r="D199"/>
  <c r="E199"/>
  <c r="F199"/>
  <c r="G199"/>
  <c r="H199"/>
  <c r="I199"/>
  <c r="J199"/>
  <c r="B199"/>
  <c r="D152" l="1"/>
  <c r="F152" s="1"/>
  <c r="I122"/>
  <c r="E122"/>
  <c r="D155"/>
  <c r="F155" s="1"/>
  <c r="E125"/>
  <c r="C53" l="1"/>
  <c r="B53"/>
  <c r="F168"/>
  <c r="E138"/>
  <c r="D42" l="1"/>
  <c r="D51" l="1"/>
  <c r="D52"/>
  <c r="D162" l="1"/>
  <c r="F162" s="1"/>
  <c r="E132"/>
  <c r="F154" l="1"/>
  <c r="D48"/>
  <c r="D49"/>
  <c r="D43" l="1"/>
  <c r="D35"/>
  <c r="D53" l="1"/>
  <c r="D159"/>
  <c r="F159" s="1"/>
  <c r="E129"/>
  <c r="E133" l="1"/>
  <c r="F166" l="1"/>
  <c r="E136"/>
  <c r="D161" l="1"/>
  <c r="F161" s="1"/>
  <c r="E131"/>
  <c r="D157" l="1"/>
  <c r="I140"/>
  <c r="E127"/>
  <c r="E140" s="1"/>
  <c r="F157" l="1"/>
  <c r="F170" s="1"/>
  <c r="D170"/>
</calcChain>
</file>

<file path=xl/comments1.xml><?xml version="1.0" encoding="utf-8"?>
<comments xmlns="http://schemas.openxmlformats.org/spreadsheetml/2006/main">
  <authors>
    <author>user</author>
  </authors>
  <commentList>
    <comment ref="A126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Magaala Sabbataa hin dabalatuu(ragaan hin dhihaane)</t>
        </r>
      </text>
    </comment>
  </commentList>
</comments>
</file>

<file path=xl/sharedStrings.xml><?xml version="1.0" encoding="utf-8"?>
<sst xmlns="http://schemas.openxmlformats.org/spreadsheetml/2006/main" count="464" uniqueCount="153">
  <si>
    <t>Kutaa I.Faayinaansii</t>
  </si>
  <si>
    <t xml:space="preserve"> Part I. Finance</t>
  </si>
  <si>
    <t>Aanaa</t>
  </si>
  <si>
    <t xml:space="preserve">Galii </t>
  </si>
  <si>
    <t>Total</t>
  </si>
  <si>
    <t xml:space="preserve">                                                         Baajata</t>
  </si>
  <si>
    <t>Kan labsame</t>
  </si>
  <si>
    <t>Kan sirraa'ee</t>
  </si>
  <si>
    <t>Kan hojii irra oole</t>
  </si>
  <si>
    <t>Allocated</t>
  </si>
  <si>
    <t>Adjusted Budget</t>
  </si>
  <si>
    <t>Utilized</t>
  </si>
  <si>
    <t>Zone/ Distirict</t>
  </si>
  <si>
    <t xml:space="preserve">                                                                                                Uwwisaa Baasii</t>
  </si>
  <si>
    <t>Deeggarsa Mootummaa</t>
  </si>
  <si>
    <t xml:space="preserve">Gargaarsa Alaa </t>
  </si>
  <si>
    <t>Liqii Alaa</t>
  </si>
  <si>
    <t>Haftee Sanduuqa</t>
  </si>
  <si>
    <t>Revenue</t>
  </si>
  <si>
    <t>Government Subsidy</t>
  </si>
  <si>
    <t>External Assistance</t>
  </si>
  <si>
    <t xml:space="preserve">Foreign loan </t>
  </si>
  <si>
    <t xml:space="preserve">Retained Earnings </t>
  </si>
  <si>
    <t>Zone/District</t>
  </si>
  <si>
    <t xml:space="preserve">Baasii marmaartuu </t>
  </si>
  <si>
    <t xml:space="preserve">Baasii Kaappitaala </t>
  </si>
  <si>
    <t>Bulchinsaa fi  tajaajia maraaf</t>
  </si>
  <si>
    <t>dingdeef</t>
  </si>
  <si>
    <t>hawaasummaaf</t>
  </si>
  <si>
    <t>Ida’ama</t>
  </si>
  <si>
    <t>Administrative &amp; general services</t>
  </si>
  <si>
    <t>Economic services</t>
  </si>
  <si>
    <t>Social services</t>
  </si>
  <si>
    <t xml:space="preserve">Total </t>
  </si>
  <si>
    <t>Recurrent Expenditure</t>
  </si>
  <si>
    <t>Capital Expenditure</t>
  </si>
  <si>
    <t>Baajata Marmaartuu</t>
  </si>
  <si>
    <t>Kaappitaala</t>
  </si>
  <si>
    <t>Walitti</t>
  </si>
  <si>
    <t>Mindaaf</t>
  </si>
  <si>
    <t>hojii raawwachiiftuu</t>
  </si>
  <si>
    <t>Salary</t>
  </si>
  <si>
    <t>Operating expenses</t>
  </si>
  <si>
    <t xml:space="preserve">Capital </t>
  </si>
  <si>
    <t>Recurrent Budget</t>
  </si>
  <si>
    <t>Baankiiwwan</t>
  </si>
  <si>
    <t>Daldala Itoophiyaa</t>
  </si>
  <si>
    <t>Ijaarsaa</t>
  </si>
  <si>
    <t>Misoomaa</t>
  </si>
  <si>
    <t xml:space="preserve">Internashinalii Oromiyaa </t>
  </si>
  <si>
    <t>Waldaa Hojii Gamtaa Oromiyaa</t>
  </si>
  <si>
    <t xml:space="preserve">NIB </t>
  </si>
  <si>
    <t>Awaash</t>
  </si>
  <si>
    <t>Daashinii</t>
  </si>
  <si>
    <t xml:space="preserve">Commercial </t>
  </si>
  <si>
    <t xml:space="preserve">Construction &amp; Business </t>
  </si>
  <si>
    <t xml:space="preserve">Development </t>
  </si>
  <si>
    <t xml:space="preserve">Oromia international </t>
  </si>
  <si>
    <t xml:space="preserve">Oromia cooperative </t>
  </si>
  <si>
    <t>NIB</t>
  </si>
  <si>
    <t xml:space="preserve">Awash </t>
  </si>
  <si>
    <t xml:space="preserve">Dashen </t>
  </si>
  <si>
    <t>Bank</t>
  </si>
  <si>
    <t xml:space="preserve">Aanaa </t>
  </si>
  <si>
    <t>EIC</t>
  </si>
  <si>
    <t>AfIC</t>
  </si>
  <si>
    <t>AwIC</t>
  </si>
  <si>
    <t>Ny</t>
  </si>
  <si>
    <t>OIC</t>
  </si>
  <si>
    <t>NICE</t>
  </si>
  <si>
    <t>United</t>
  </si>
  <si>
    <t>Nib</t>
  </si>
  <si>
    <t xml:space="preserve">EIC- Ethiopian insurance corporation, AfIC- African insurance company, AwIC - Awash Insurance Company, NY- Nyala isurance,  NIB- Nib insurance, OIC- Oromia insurance Company, United- united insurance company, NICE- National insurance company, </t>
  </si>
  <si>
    <t>Godina</t>
  </si>
  <si>
    <t xml:space="preserve">       Source :-Zone FED Office </t>
  </si>
  <si>
    <t xml:space="preserve">       Madda :- Waajjira MMD Godinalee </t>
  </si>
  <si>
    <t>Arsii</t>
  </si>
  <si>
    <t>Arsii lixaa</t>
  </si>
  <si>
    <t>Baalee</t>
  </si>
  <si>
    <t>Booraana</t>
  </si>
  <si>
    <t>Gujii</t>
  </si>
  <si>
    <t>Harargee Bahaa</t>
  </si>
  <si>
    <t>Harargee Lixaa</t>
  </si>
  <si>
    <t>Illu Aba Bor</t>
  </si>
  <si>
    <t>Jimmaa</t>
  </si>
  <si>
    <t>Shawaa Bahaa</t>
  </si>
  <si>
    <t xml:space="preserve">Shawaa Kabaa </t>
  </si>
  <si>
    <t>Shawaa Lixaa</t>
  </si>
  <si>
    <t>Godina/Naannoo</t>
  </si>
  <si>
    <t xml:space="preserve">Arsi </t>
  </si>
  <si>
    <t>West Arsi</t>
  </si>
  <si>
    <t>Bale</t>
  </si>
  <si>
    <t>Borena</t>
  </si>
  <si>
    <t>Guji</t>
  </si>
  <si>
    <t>H/G/Wollega</t>
  </si>
  <si>
    <t>East Hararge</t>
  </si>
  <si>
    <t>West Hararge</t>
  </si>
  <si>
    <t>Ilubabor</t>
  </si>
  <si>
    <t>Jimma</t>
  </si>
  <si>
    <t xml:space="preserve">Kellem Wollega </t>
  </si>
  <si>
    <t xml:space="preserve">East Wollega </t>
  </si>
  <si>
    <t>West Wollega</t>
  </si>
  <si>
    <t xml:space="preserve">Zone </t>
  </si>
  <si>
    <t>Zone</t>
  </si>
  <si>
    <t>Buna</t>
  </si>
  <si>
    <t>Woreda</t>
  </si>
  <si>
    <t>Zones</t>
  </si>
  <si>
    <t>Biiroolee</t>
  </si>
  <si>
    <t>Regional Bureau</t>
  </si>
  <si>
    <t>Ida'ama Naannoo</t>
  </si>
  <si>
    <t>Total Regional Revenue</t>
  </si>
  <si>
    <t>North Shewa</t>
  </si>
  <si>
    <t>F/S/Oromia Special Zone</t>
  </si>
  <si>
    <t>G/A/N/Finfinnee</t>
  </si>
  <si>
    <t xml:space="preserve"> </t>
  </si>
  <si>
    <t xml:space="preserve">East Shewa </t>
  </si>
  <si>
    <t>S/West Shewa</t>
  </si>
  <si>
    <t xml:space="preserve">West Shewa </t>
  </si>
  <si>
    <t>Ida'amaa</t>
  </si>
  <si>
    <t>Gabatee I.1.Galii sassaabamee Sadarkaa Biiroo, Godinaa fi Aanaatti, bara 2007</t>
  </si>
  <si>
    <t>Gabatee I.2.Baayyina kaffaltoota gibiraa Godina/Magaala/Aanaa, bara 2007</t>
  </si>
  <si>
    <t>Table I.1. Revenue Collected at Bureau, Zone and Distirict level, year 2014/15</t>
  </si>
  <si>
    <t>Table I.2. Number of tax payers by Zone and Distirict level, year 2014/15</t>
  </si>
  <si>
    <t>Number of traders</t>
  </si>
  <si>
    <t>Number of Farmers</t>
  </si>
  <si>
    <t xml:space="preserve">  Gabatee I.3. Baajata mootummaa labsame, sirraa'ee fi hojii irra oole, Bara 2007</t>
  </si>
  <si>
    <t xml:space="preserve">  Table I.3. Government budget allocated, adjusted and utilized, year 2014/15</t>
  </si>
  <si>
    <t xml:space="preserve"> Gabatee I.4.Uwwisa baasii madda baajataan, bara 2007</t>
  </si>
  <si>
    <t>Table I.4. Finance Coverage by budget source, year 2014/15</t>
  </si>
  <si>
    <t>Gabatee I.5.Baasii Damee Mana Hojii Gurguddootiin, bara 2007</t>
  </si>
  <si>
    <t>Table I .5.  Expenditure by major classification, year 2014/15</t>
  </si>
  <si>
    <t xml:space="preserve">        Gabatee I.6. Baasii baajata marmaartuu fi Kaappitaalaa, bara 2007</t>
  </si>
  <si>
    <t xml:space="preserve">        Table I.6. Recurrent and capital expenditure, year 2014/15</t>
  </si>
  <si>
    <t>Gabatee I.7. Baay’ina dhaabbilee faayinaansii mootummaa fi miti-motummaa, bara 2007</t>
  </si>
  <si>
    <t xml:space="preserve"> Table I.7. Number of government and non-government financial institutions, year 2014/15</t>
  </si>
  <si>
    <t>Gabatee I.8.Baay’Ina dhaabbilee Inshuuraansii mootummaa fi miti-motummaa, Bara 2007</t>
  </si>
  <si>
    <t>Table I.8. Number of government and non-government Insurance Company, Year 2014/15</t>
  </si>
  <si>
    <t>Baayyinaa Daldaltoota</t>
  </si>
  <si>
    <t>Baayyina Qonnaan Bulaa</t>
  </si>
  <si>
    <t>Horo Guduru Wollega</t>
  </si>
  <si>
    <t>Arsi</t>
  </si>
  <si>
    <t>East Wollega</t>
  </si>
  <si>
    <t>Galii /Revenue</t>
  </si>
  <si>
    <t>Ida'ama</t>
  </si>
  <si>
    <t>South West Shewa</t>
  </si>
  <si>
    <t>Shawaa Kibba Lixaa</t>
  </si>
  <si>
    <t>Qellem Wallagga</t>
  </si>
  <si>
    <t>Wallagga Bahaa</t>
  </si>
  <si>
    <t>Wallaggaa Lixaa</t>
  </si>
  <si>
    <t>Horroo Guduruu Wallagga</t>
  </si>
  <si>
    <t>Illu Abba Bor</t>
  </si>
  <si>
    <t>Horro Guduruu Wallagga</t>
  </si>
  <si>
    <r>
      <t xml:space="preserve">                                                                                        </t>
    </r>
    <r>
      <rPr>
        <b/>
        <sz val="18"/>
        <color rgb="FF000000"/>
        <rFont val="Cambria"/>
        <family val="1"/>
      </rPr>
      <t xml:space="preserve">Financing </t>
    </r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</si>
</sst>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</numFmts>
  <fonts count="2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  <font>
      <b/>
      <sz val="12"/>
      <color theme="1"/>
      <name val="Cambria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8"/>
      <color theme="1"/>
      <name val="Calibri"/>
      <family val="2"/>
      <scheme val="minor"/>
    </font>
    <font>
      <b/>
      <sz val="18"/>
      <color rgb="FF365F91"/>
      <name val="Cambria"/>
      <family val="1"/>
    </font>
    <font>
      <b/>
      <sz val="18"/>
      <color rgb="FF365F91"/>
      <name val="Calibri"/>
      <family val="2"/>
      <scheme val="minor"/>
    </font>
    <font>
      <sz val="18"/>
      <color rgb="FF000000"/>
      <name val="Calibri"/>
      <family val="2"/>
      <scheme val="minor"/>
    </font>
    <font>
      <b/>
      <sz val="18"/>
      <color rgb="FF000000"/>
      <name val="Cambria"/>
      <family val="1"/>
    </font>
    <font>
      <sz val="18"/>
      <color rgb="FF000000"/>
      <name val="Cambria"/>
      <family val="1"/>
    </font>
    <font>
      <sz val="18"/>
      <color theme="1"/>
      <name val="Arial Narrow"/>
      <family val="2"/>
    </font>
    <font>
      <sz val="18"/>
      <name val="Arial"/>
      <family val="2"/>
    </font>
    <font>
      <sz val="18"/>
      <name val="Times New Roman"/>
      <family val="1"/>
    </font>
    <font>
      <b/>
      <sz val="18"/>
      <name val="Arial"/>
      <family val="2"/>
    </font>
    <font>
      <b/>
      <sz val="18"/>
      <color theme="1"/>
      <name val="Calibri"/>
      <family val="2"/>
      <scheme val="minor"/>
    </font>
    <font>
      <sz val="18"/>
      <color theme="1"/>
      <name val="Times New Roman"/>
      <family val="1"/>
    </font>
    <font>
      <b/>
      <sz val="18"/>
      <color theme="1"/>
      <name val="Cambria"/>
      <family val="1"/>
    </font>
    <font>
      <b/>
      <sz val="18"/>
      <color rgb="FF000000"/>
      <name val="Calibri"/>
      <family val="2"/>
      <scheme val="minor"/>
    </font>
    <font>
      <sz val="18"/>
      <name val="Cambria"/>
      <family val="1"/>
    </font>
    <font>
      <sz val="18"/>
      <color rgb="FFFF0000"/>
      <name val="Cambria"/>
      <family val="1"/>
    </font>
    <font>
      <sz val="18"/>
      <color theme="1"/>
      <name val="Cambria"/>
      <family val="1"/>
    </font>
    <font>
      <sz val="18"/>
      <color theme="2" tint="-0.74999237037263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DE4D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9">
    <xf numFmtId="0" fontId="0" fillId="0" borderId="0" xfId="0"/>
    <xf numFmtId="0" fontId="2" fillId="2" borderId="0" xfId="0" applyFont="1" applyFill="1" applyAlignment="1">
      <alignment horizontal="left" vertical="top"/>
    </xf>
    <xf numFmtId="0" fontId="3" fillId="2" borderId="0" xfId="0" applyFont="1" applyFill="1" applyBorder="1" applyAlignment="1">
      <alignment horizontal="left" vertical="top"/>
    </xf>
    <xf numFmtId="0" fontId="3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/>
    </xf>
    <xf numFmtId="0" fontId="4" fillId="2" borderId="0" xfId="0" applyFont="1" applyFill="1"/>
    <xf numFmtId="0" fontId="6" fillId="0" borderId="0" xfId="0" applyFont="1" applyBorder="1" applyAlignment="1">
      <alignment horizontal="right" vertical="top" wrapText="1"/>
    </xf>
    <xf numFmtId="43" fontId="2" fillId="2" borderId="0" xfId="0" applyNumberFormat="1" applyFont="1" applyFill="1" applyAlignment="1">
      <alignment horizontal="left" vertical="top"/>
    </xf>
    <xf numFmtId="0" fontId="9" fillId="2" borderId="0" xfId="0" applyFont="1" applyFill="1" applyBorder="1" applyAlignment="1">
      <alignment horizontal="left" vertical="top"/>
    </xf>
    <xf numFmtId="0" fontId="9" fillId="2" borderId="0" xfId="0" applyFont="1" applyFill="1" applyAlignment="1">
      <alignment horizontal="left" vertical="top"/>
    </xf>
    <xf numFmtId="0" fontId="9" fillId="0" borderId="0" xfId="0" applyFont="1"/>
    <xf numFmtId="0" fontId="9" fillId="0" borderId="0" xfId="0" applyFont="1" applyBorder="1"/>
    <xf numFmtId="0" fontId="12" fillId="2" borderId="0" xfId="0" applyFont="1" applyFill="1" applyAlignment="1">
      <alignment horizontal="left" vertical="top"/>
    </xf>
    <xf numFmtId="0" fontId="13" fillId="2" borderId="1" xfId="0" applyFont="1" applyFill="1" applyBorder="1" applyAlignment="1">
      <alignment horizontal="left" vertical="top"/>
    </xf>
    <xf numFmtId="0" fontId="9" fillId="0" borderId="1" xfId="0" applyFont="1" applyBorder="1" applyAlignment="1">
      <alignment horizontal="center" vertical="top"/>
    </xf>
    <xf numFmtId="0" fontId="13" fillId="2" borderId="5" xfId="0" applyFont="1" applyFill="1" applyBorder="1" applyAlignment="1">
      <alignment horizontal="left" vertical="top"/>
    </xf>
    <xf numFmtId="0" fontId="13" fillId="2" borderId="6" xfId="0" applyFont="1" applyFill="1" applyBorder="1" applyAlignment="1">
      <alignment horizontal="center" vertical="top"/>
    </xf>
    <xf numFmtId="0" fontId="13" fillId="2" borderId="1" xfId="0" applyFont="1" applyFill="1" applyBorder="1" applyAlignment="1">
      <alignment horizontal="center" vertical="top"/>
    </xf>
    <xf numFmtId="0" fontId="9" fillId="0" borderId="5" xfId="0" applyFont="1" applyBorder="1" applyAlignment="1">
      <alignment vertical="top" wrapText="1"/>
    </xf>
    <xf numFmtId="43" fontId="14" fillId="2" borderId="6" xfId="1" applyFont="1" applyFill="1" applyBorder="1" applyAlignment="1">
      <alignment vertical="top"/>
    </xf>
    <xf numFmtId="43" fontId="9" fillId="0" borderId="1" xfId="1" applyFont="1" applyBorder="1" applyAlignment="1"/>
    <xf numFmtId="0" fontId="9" fillId="0" borderId="1" xfId="0" applyFont="1" applyBorder="1" applyAlignment="1">
      <alignment horizontal="left" vertical="top" wrapText="1"/>
    </xf>
    <xf numFmtId="43" fontId="14" fillId="2" borderId="1" xfId="1" applyFont="1" applyFill="1" applyBorder="1" applyAlignment="1">
      <alignment vertical="top"/>
    </xf>
    <xf numFmtId="0" fontId="9" fillId="0" borderId="1" xfId="0" applyFont="1" applyBorder="1" applyAlignment="1">
      <alignment horizontal="left" vertical="top"/>
    </xf>
    <xf numFmtId="0" fontId="15" fillId="0" borderId="5" xfId="0" applyFont="1" applyBorder="1" applyAlignment="1">
      <alignment vertical="top" wrapText="1"/>
    </xf>
    <xf numFmtId="43" fontId="16" fillId="0" borderId="1" xfId="1" applyFont="1" applyBorder="1" applyAlignment="1"/>
    <xf numFmtId="0" fontId="17" fillId="0" borderId="5" xfId="0" applyFont="1" applyBorder="1" applyAlignment="1">
      <alignment vertical="top" wrapText="1"/>
    </xf>
    <xf numFmtId="43" fontId="14" fillId="0" borderId="1" xfId="1" applyFont="1" applyFill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9" fillId="0" borderId="13" xfId="0" applyFont="1" applyFill="1" applyBorder="1" applyAlignment="1">
      <alignment vertical="top" wrapText="1"/>
    </xf>
    <xf numFmtId="43" fontId="9" fillId="0" borderId="1" xfId="0" applyNumberFormat="1" applyFont="1" applyBorder="1" applyAlignment="1">
      <alignment vertical="top" wrapText="1"/>
    </xf>
    <xf numFmtId="0" fontId="9" fillId="0" borderId="0" xfId="0" applyFont="1" applyBorder="1" applyAlignment="1">
      <alignment vertical="top" wrapText="1"/>
    </xf>
    <xf numFmtId="0" fontId="9" fillId="0" borderId="1" xfId="0" applyFont="1" applyFill="1" applyBorder="1"/>
    <xf numFmtId="0" fontId="18" fillId="0" borderId="1" xfId="0" applyFont="1" applyBorder="1" applyAlignment="1">
      <alignment horizontal="left" vertical="top"/>
    </xf>
    <xf numFmtId="0" fontId="19" fillId="0" borderId="1" xfId="0" applyFont="1" applyFill="1" applyBorder="1"/>
    <xf numFmtId="0" fontId="16" fillId="0" borderId="1" xfId="0" applyFont="1" applyBorder="1" applyAlignment="1">
      <alignment horizontal="center" vertical="top"/>
    </xf>
    <xf numFmtId="0" fontId="20" fillId="2" borderId="0" xfId="0" applyFont="1" applyFill="1"/>
    <xf numFmtId="0" fontId="12" fillId="2" borderId="0" xfId="0" applyFont="1" applyFill="1" applyBorder="1" applyAlignment="1">
      <alignment horizontal="left" vertical="top"/>
    </xf>
    <xf numFmtId="0" fontId="9" fillId="0" borderId="1" xfId="0" applyFont="1" applyBorder="1"/>
    <xf numFmtId="164" fontId="9" fillId="2" borderId="1" xfId="1" applyNumberFormat="1" applyFont="1" applyFill="1" applyBorder="1" applyAlignment="1">
      <alignment horizontal="right" vertical="top"/>
    </xf>
    <xf numFmtId="164" fontId="9" fillId="0" borderId="1" xfId="1" applyNumberFormat="1" applyFont="1" applyBorder="1" applyAlignment="1">
      <alignment vertical="top"/>
    </xf>
    <xf numFmtId="0" fontId="9" fillId="0" borderId="5" xfId="0" applyFont="1" applyFill="1" applyBorder="1" applyAlignment="1">
      <alignment vertical="top" wrapText="1"/>
    </xf>
    <xf numFmtId="164" fontId="9" fillId="0" borderId="1" xfId="1" applyNumberFormat="1" applyFont="1" applyBorder="1" applyAlignment="1">
      <alignment horizontal="right" vertical="top"/>
    </xf>
    <xf numFmtId="0" fontId="9" fillId="0" borderId="1" xfId="0" applyFont="1" applyBorder="1" applyAlignment="1">
      <alignment vertical="top"/>
    </xf>
    <xf numFmtId="0" fontId="15" fillId="0" borderId="5" xfId="0" applyFont="1" applyFill="1" applyBorder="1" applyAlignment="1">
      <alignment vertical="top" wrapText="1"/>
    </xf>
    <xf numFmtId="164" fontId="9" fillId="0" borderId="0" xfId="1" applyNumberFormat="1" applyFont="1" applyAlignment="1">
      <alignment horizontal="right" vertical="top"/>
    </xf>
    <xf numFmtId="164" fontId="9" fillId="2" borderId="1" xfId="1" applyNumberFormat="1" applyFont="1" applyFill="1" applyBorder="1" applyAlignment="1">
      <alignment vertical="top"/>
    </xf>
    <xf numFmtId="0" fontId="17" fillId="0" borderId="5" xfId="0" applyFont="1" applyFill="1" applyBorder="1" applyAlignment="1">
      <alignment vertical="top" wrapText="1"/>
    </xf>
    <xf numFmtId="164" fontId="20" fillId="0" borderId="1" xfId="1" applyNumberFormat="1" applyFont="1" applyFill="1" applyBorder="1" applyAlignment="1">
      <alignment horizontal="right" vertical="top" wrapText="1"/>
    </xf>
    <xf numFmtId="164" fontId="20" fillId="0" borderId="1" xfId="1" applyNumberFormat="1" applyFont="1" applyFill="1" applyBorder="1" applyAlignment="1">
      <alignment vertical="top" wrapText="1"/>
    </xf>
    <xf numFmtId="0" fontId="9" fillId="0" borderId="9" xfId="0" applyFont="1" applyFill="1" applyBorder="1" applyAlignment="1">
      <alignment vertical="top" wrapText="1"/>
    </xf>
    <xf numFmtId="164" fontId="9" fillId="2" borderId="5" xfId="1" applyNumberFormat="1" applyFont="1" applyFill="1" applyBorder="1" applyAlignment="1">
      <alignment horizontal="right" vertical="top"/>
    </xf>
    <xf numFmtId="164" fontId="9" fillId="2" borderId="5" xfId="1" applyNumberFormat="1" applyFont="1" applyFill="1" applyBorder="1" applyAlignment="1">
      <alignment vertical="top"/>
    </xf>
    <xf numFmtId="0" fontId="9" fillId="0" borderId="2" xfId="0" applyFont="1" applyFill="1" applyBorder="1" applyAlignment="1">
      <alignment vertical="top" wrapText="1"/>
    </xf>
    <xf numFmtId="164" fontId="20" fillId="0" borderId="1" xfId="1" applyNumberFormat="1" applyFont="1" applyBorder="1" applyAlignment="1">
      <alignment horizontal="right" vertical="top" wrapText="1"/>
    </xf>
    <xf numFmtId="164" fontId="19" fillId="0" borderId="6" xfId="1" applyNumberFormat="1" applyFont="1" applyBorder="1" applyAlignment="1">
      <alignment horizontal="right" vertical="top"/>
    </xf>
    <xf numFmtId="164" fontId="19" fillId="0" borderId="6" xfId="1" applyNumberFormat="1" applyFont="1" applyBorder="1" applyAlignment="1">
      <alignment vertical="top"/>
    </xf>
    <xf numFmtId="0" fontId="20" fillId="2" borderId="1" xfId="0" applyFont="1" applyFill="1" applyBorder="1"/>
    <xf numFmtId="0" fontId="9" fillId="2" borderId="1" xfId="0" applyFont="1" applyFill="1" applyBorder="1" applyAlignment="1">
      <alignment horizontal="left" vertical="top"/>
    </xf>
    <xf numFmtId="0" fontId="21" fillId="0" borderId="0" xfId="0" applyFont="1" applyBorder="1" applyAlignment="1">
      <alignment horizontal="right" vertical="top" wrapText="1"/>
    </xf>
    <xf numFmtId="0" fontId="13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164" fontId="12" fillId="2" borderId="1" xfId="1" applyNumberFormat="1" applyFont="1" applyFill="1" applyBorder="1" applyAlignment="1">
      <alignment horizontal="left" vertical="top"/>
    </xf>
    <xf numFmtId="4" fontId="9" fillId="2" borderId="0" xfId="0" applyNumberFormat="1" applyFont="1" applyFill="1" applyAlignment="1">
      <alignment horizontal="left" vertical="top"/>
    </xf>
    <xf numFmtId="164" fontId="12" fillId="0" borderId="1" xfId="1" applyNumberFormat="1" applyFont="1" applyFill="1" applyBorder="1" applyAlignment="1">
      <alignment horizontal="left" vertical="top"/>
    </xf>
    <xf numFmtId="0" fontId="9" fillId="0" borderId="5" xfId="0" applyFont="1" applyBorder="1" applyAlignment="1">
      <alignment wrapText="1"/>
    </xf>
    <xf numFmtId="164" fontId="12" fillId="2" borderId="5" xfId="1" applyNumberFormat="1" applyFont="1" applyFill="1" applyBorder="1" applyAlignment="1">
      <alignment horizontal="left" vertical="top"/>
    </xf>
    <xf numFmtId="0" fontId="9" fillId="0" borderId="9" xfId="0" applyFont="1" applyBorder="1" applyAlignment="1">
      <alignment vertical="top" wrapText="1"/>
    </xf>
    <xf numFmtId="164" fontId="12" fillId="0" borderId="1" xfId="1" applyNumberFormat="1" applyFont="1" applyBorder="1" applyAlignment="1">
      <alignment horizontal="left" vertical="top"/>
    </xf>
    <xf numFmtId="0" fontId="9" fillId="0" borderId="10" xfId="0" applyFont="1" applyBorder="1" applyAlignment="1">
      <alignment wrapText="1"/>
    </xf>
    <xf numFmtId="164" fontId="12" fillId="2" borderId="6" xfId="1" applyNumberFormat="1" applyFont="1" applyFill="1" applyBorder="1" applyAlignment="1">
      <alignment horizontal="left" vertical="top"/>
    </xf>
    <xf numFmtId="164" fontId="12" fillId="0" borderId="6" xfId="1" applyNumberFormat="1" applyFont="1" applyFill="1" applyBorder="1" applyAlignment="1">
      <alignment horizontal="left" vertical="top"/>
    </xf>
    <xf numFmtId="0" fontId="17" fillId="0" borderId="1" xfId="0" applyFont="1" applyBorder="1" applyAlignment="1">
      <alignment vertical="top"/>
    </xf>
    <xf numFmtId="164" fontId="22" fillId="2" borderId="1" xfId="1" applyNumberFormat="1" applyFont="1" applyFill="1" applyBorder="1" applyAlignment="1">
      <alignment horizontal="left" vertical="top"/>
    </xf>
    <xf numFmtId="0" fontId="9" fillId="0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left" vertical="top"/>
    </xf>
    <xf numFmtId="0" fontId="13" fillId="2" borderId="0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left" vertical="top"/>
    </xf>
    <xf numFmtId="0" fontId="14" fillId="2" borderId="1" xfId="0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horizontal="left" vertical="top" wrapText="1"/>
    </xf>
    <xf numFmtId="164" fontId="9" fillId="0" borderId="1" xfId="1" applyNumberFormat="1" applyFont="1" applyBorder="1" applyAlignment="1"/>
    <xf numFmtId="43" fontId="14" fillId="2" borderId="1" xfId="1" applyFont="1" applyFill="1" applyBorder="1" applyAlignment="1">
      <alignment vertical="top" wrapText="1"/>
    </xf>
    <xf numFmtId="164" fontId="23" fillId="2" borderId="1" xfId="1" applyNumberFormat="1" applyFont="1" applyFill="1" applyBorder="1" applyAlignment="1">
      <alignment vertical="top" wrapText="1"/>
    </xf>
    <xf numFmtId="164" fontId="14" fillId="2" borderId="1" xfId="1" applyNumberFormat="1" applyFont="1" applyFill="1" applyBorder="1" applyAlignment="1">
      <alignment vertical="top"/>
    </xf>
    <xf numFmtId="164" fontId="14" fillId="2" borderId="1" xfId="1" applyNumberFormat="1" applyFont="1" applyFill="1" applyBorder="1" applyAlignment="1">
      <alignment vertical="top" wrapText="1"/>
    </xf>
    <xf numFmtId="164" fontId="14" fillId="0" borderId="1" xfId="1" applyNumberFormat="1" applyFont="1" applyFill="1" applyBorder="1" applyAlignment="1">
      <alignment vertical="top"/>
    </xf>
    <xf numFmtId="164" fontId="14" fillId="0" borderId="1" xfId="1" applyNumberFormat="1" applyFont="1" applyFill="1" applyBorder="1" applyAlignment="1">
      <alignment vertical="top" wrapText="1"/>
    </xf>
    <xf numFmtId="43" fontId="14" fillId="0" borderId="1" xfId="1" applyFont="1" applyFill="1" applyBorder="1" applyAlignment="1">
      <alignment vertical="top" wrapText="1"/>
    </xf>
    <xf numFmtId="43" fontId="24" fillId="0" borderId="1" xfId="1" applyFont="1" applyFill="1" applyBorder="1" applyAlignment="1">
      <alignment vertical="top" wrapText="1"/>
    </xf>
    <xf numFmtId="164" fontId="9" fillId="2" borderId="0" xfId="1" applyNumberFormat="1" applyFont="1" applyFill="1" applyAlignment="1">
      <alignment vertical="top"/>
    </xf>
    <xf numFmtId="164" fontId="25" fillId="0" borderId="1" xfId="1" applyNumberFormat="1" applyFont="1" applyFill="1" applyBorder="1" applyAlignment="1">
      <alignment vertical="top"/>
    </xf>
    <xf numFmtId="164" fontId="9" fillId="0" borderId="0" xfId="1" applyNumberFormat="1" applyFont="1" applyFill="1" applyAlignment="1"/>
    <xf numFmtId="43" fontId="25" fillId="0" borderId="1" xfId="1" applyFont="1" applyFill="1" applyBorder="1" applyAlignment="1">
      <alignment vertical="top" wrapText="1"/>
    </xf>
    <xf numFmtId="164" fontId="25" fillId="0" borderId="1" xfId="1" applyNumberFormat="1" applyFont="1" applyFill="1" applyBorder="1" applyAlignment="1">
      <alignment vertical="top" wrapText="1"/>
    </xf>
    <xf numFmtId="0" fontId="9" fillId="2" borderId="0" xfId="0" applyFont="1" applyFill="1"/>
    <xf numFmtId="164" fontId="14" fillId="2" borderId="5" xfId="1" applyNumberFormat="1" applyFont="1" applyFill="1" applyBorder="1" applyAlignment="1">
      <alignment vertical="top"/>
    </xf>
    <xf numFmtId="164" fontId="14" fillId="2" borderId="5" xfId="1" applyNumberFormat="1" applyFont="1" applyFill="1" applyBorder="1" applyAlignment="1">
      <alignment vertical="top" wrapText="1"/>
    </xf>
    <xf numFmtId="43" fontId="14" fillId="2" borderId="5" xfId="1" applyFont="1" applyFill="1" applyBorder="1" applyAlignment="1">
      <alignment vertical="top" wrapText="1"/>
    </xf>
    <xf numFmtId="164" fontId="12" fillId="0" borderId="1" xfId="1" applyNumberFormat="1" applyFont="1" applyBorder="1" applyAlignment="1">
      <alignment vertical="top"/>
    </xf>
    <xf numFmtId="165" fontId="12" fillId="0" borderId="1" xfId="1" applyNumberFormat="1" applyFont="1" applyBorder="1" applyAlignment="1">
      <alignment vertical="top" wrapText="1"/>
    </xf>
    <xf numFmtId="43" fontId="12" fillId="0" borderId="1" xfId="1" applyFont="1" applyBorder="1" applyAlignment="1">
      <alignment vertical="top" wrapText="1"/>
    </xf>
    <xf numFmtId="164" fontId="12" fillId="0" borderId="1" xfId="1" applyNumberFormat="1" applyFont="1" applyBorder="1" applyAlignment="1">
      <alignment vertical="top" wrapText="1"/>
    </xf>
    <xf numFmtId="164" fontId="14" fillId="0" borderId="6" xfId="1" applyNumberFormat="1" applyFont="1" applyFill="1" applyBorder="1" applyAlignment="1">
      <alignment vertical="top"/>
    </xf>
    <xf numFmtId="164" fontId="14" fillId="0" borderId="6" xfId="1" applyNumberFormat="1" applyFont="1" applyFill="1" applyBorder="1" applyAlignment="1">
      <alignment vertical="top" wrapText="1"/>
    </xf>
    <xf numFmtId="43" fontId="14" fillId="2" borderId="6" xfId="1" applyFont="1" applyFill="1" applyBorder="1" applyAlignment="1">
      <alignment vertical="top" wrapText="1"/>
    </xf>
    <xf numFmtId="164" fontId="14" fillId="2" borderId="6" xfId="1" applyNumberFormat="1" applyFont="1" applyFill="1" applyBorder="1" applyAlignment="1">
      <alignment vertical="top" wrapText="1"/>
    </xf>
    <xf numFmtId="164" fontId="13" fillId="2" borderId="1" xfId="1" applyNumberFormat="1" applyFont="1" applyFill="1" applyBorder="1" applyAlignment="1">
      <alignment vertical="top"/>
    </xf>
    <xf numFmtId="43" fontId="13" fillId="2" borderId="1" xfId="1" applyFont="1" applyFill="1" applyBorder="1" applyAlignment="1">
      <alignment vertical="top"/>
    </xf>
    <xf numFmtId="0" fontId="12" fillId="2" borderId="1" xfId="0" applyFont="1" applyFill="1" applyBorder="1" applyAlignment="1">
      <alignment horizontal="left" vertical="top" wrapText="1"/>
    </xf>
    <xf numFmtId="37" fontId="14" fillId="2" borderId="1" xfId="1" applyNumberFormat="1" applyFont="1" applyFill="1" applyBorder="1" applyAlignment="1">
      <alignment vertical="top" wrapText="1"/>
    </xf>
    <xf numFmtId="37" fontId="14" fillId="2" borderId="1" xfId="0" applyNumberFormat="1" applyFont="1" applyFill="1" applyBorder="1" applyAlignment="1">
      <alignment vertical="top" wrapText="1"/>
    </xf>
    <xf numFmtId="37" fontId="14" fillId="2" borderId="1" xfId="0" applyNumberFormat="1" applyFont="1" applyFill="1" applyBorder="1" applyAlignment="1">
      <alignment vertical="top"/>
    </xf>
    <xf numFmtId="37" fontId="13" fillId="2" borderId="1" xfId="1" applyNumberFormat="1" applyFont="1" applyFill="1" applyBorder="1" applyAlignment="1">
      <alignment vertical="top" wrapText="1"/>
    </xf>
    <xf numFmtId="37" fontId="14" fillId="2" borderId="1" xfId="1" applyNumberFormat="1" applyFont="1" applyFill="1" applyBorder="1" applyAlignment="1">
      <alignment vertical="top"/>
    </xf>
    <xf numFmtId="37" fontId="13" fillId="2" borderId="1" xfId="0" applyNumberFormat="1" applyFont="1" applyFill="1" applyBorder="1" applyAlignment="1">
      <alignment vertical="top" wrapText="1"/>
    </xf>
    <xf numFmtId="43" fontId="9" fillId="0" borderId="0" xfId="0" applyNumberFormat="1" applyFont="1" applyBorder="1"/>
    <xf numFmtId="0" fontId="14" fillId="2" borderId="6" xfId="0" applyFont="1" applyFill="1" applyBorder="1" applyAlignment="1">
      <alignment horizontal="left" vertical="top" wrapText="1"/>
    </xf>
    <xf numFmtId="37" fontId="14" fillId="0" borderId="1" xfId="1" applyNumberFormat="1" applyFont="1" applyFill="1" applyBorder="1" applyAlignment="1">
      <alignment vertical="top" wrapText="1"/>
    </xf>
    <xf numFmtId="37" fontId="14" fillId="0" borderId="1" xfId="0" applyNumberFormat="1" applyFont="1" applyFill="1" applyBorder="1" applyAlignment="1">
      <alignment vertical="top" wrapText="1"/>
    </xf>
    <xf numFmtId="37" fontId="14" fillId="0" borderId="1" xfId="0" applyNumberFormat="1" applyFont="1" applyFill="1" applyBorder="1" applyAlignment="1">
      <alignment vertical="top"/>
    </xf>
    <xf numFmtId="37" fontId="13" fillId="0" borderId="1" xfId="1" applyNumberFormat="1" applyFont="1" applyFill="1" applyBorder="1" applyAlignment="1">
      <alignment vertical="top" wrapText="1"/>
    </xf>
    <xf numFmtId="37" fontId="14" fillId="0" borderId="1" xfId="1" applyNumberFormat="1" applyFont="1" applyFill="1" applyBorder="1" applyAlignment="1">
      <alignment vertical="top"/>
    </xf>
    <xf numFmtId="37" fontId="9" fillId="0" borderId="0" xfId="1" applyNumberFormat="1" applyFont="1"/>
    <xf numFmtId="0" fontId="9" fillId="0" borderId="1" xfId="0" applyFont="1" applyBorder="1" applyAlignment="1">
      <alignment wrapText="1"/>
    </xf>
    <xf numFmtId="37" fontId="14" fillId="2" borderId="5" xfId="1" applyNumberFormat="1" applyFont="1" applyFill="1" applyBorder="1" applyAlignment="1">
      <alignment vertical="top" wrapText="1"/>
    </xf>
    <xf numFmtId="37" fontId="14" fillId="2" borderId="5" xfId="0" applyNumberFormat="1" applyFont="1" applyFill="1" applyBorder="1" applyAlignment="1">
      <alignment vertical="top" wrapText="1"/>
    </xf>
    <xf numFmtId="37" fontId="14" fillId="2" borderId="5" xfId="0" applyNumberFormat="1" applyFont="1" applyFill="1" applyBorder="1" applyAlignment="1">
      <alignment vertical="top"/>
    </xf>
    <xf numFmtId="37" fontId="13" fillId="2" borderId="5" xfId="1" applyNumberFormat="1" applyFont="1" applyFill="1" applyBorder="1" applyAlignment="1">
      <alignment vertical="top" wrapText="1"/>
    </xf>
    <xf numFmtId="37" fontId="14" fillId="2" borderId="5" xfId="1" applyNumberFormat="1" applyFont="1" applyFill="1" applyBorder="1" applyAlignment="1">
      <alignment vertical="top"/>
    </xf>
    <xf numFmtId="37" fontId="12" fillId="2" borderId="1" xfId="1" applyNumberFormat="1" applyFont="1" applyFill="1" applyBorder="1" applyAlignment="1">
      <alignment vertical="top" wrapText="1"/>
    </xf>
    <xf numFmtId="37" fontId="12" fillId="2" borderId="1" xfId="0" applyNumberFormat="1" applyFont="1" applyFill="1" applyBorder="1" applyAlignment="1">
      <alignment vertical="top" wrapText="1"/>
    </xf>
    <xf numFmtId="37" fontId="12" fillId="2" borderId="1" xfId="0" applyNumberFormat="1" applyFont="1" applyFill="1" applyBorder="1" applyAlignment="1">
      <alignment vertical="top"/>
    </xf>
    <xf numFmtId="37" fontId="22" fillId="2" borderId="1" xfId="1" applyNumberFormat="1" applyFont="1" applyFill="1" applyBorder="1" applyAlignment="1">
      <alignment vertical="top" wrapText="1"/>
    </xf>
    <xf numFmtId="37" fontId="12" fillId="2" borderId="1" xfId="1" applyNumberFormat="1" applyFont="1" applyFill="1" applyBorder="1" applyAlignment="1">
      <alignment vertical="top"/>
    </xf>
    <xf numFmtId="37" fontId="14" fillId="2" borderId="6" xfId="1" applyNumberFormat="1" applyFont="1" applyFill="1" applyBorder="1" applyAlignment="1">
      <alignment vertical="top" wrapText="1"/>
    </xf>
    <xf numFmtId="37" fontId="14" fillId="2" borderId="6" xfId="0" applyNumberFormat="1" applyFont="1" applyFill="1" applyBorder="1" applyAlignment="1">
      <alignment vertical="top" wrapText="1"/>
    </xf>
    <xf numFmtId="37" fontId="14" fillId="2" borderId="6" xfId="0" applyNumberFormat="1" applyFont="1" applyFill="1" applyBorder="1" applyAlignment="1">
      <alignment vertical="top"/>
    </xf>
    <xf numFmtId="37" fontId="13" fillId="2" borderId="6" xfId="1" applyNumberFormat="1" applyFont="1" applyFill="1" applyBorder="1" applyAlignment="1">
      <alignment vertical="top" wrapText="1"/>
    </xf>
    <xf numFmtId="37" fontId="14" fillId="2" borderId="6" xfId="1" applyNumberFormat="1" applyFont="1" applyFill="1" applyBorder="1" applyAlignment="1">
      <alignment vertical="top"/>
    </xf>
    <xf numFmtId="0" fontId="12" fillId="2" borderId="1" xfId="0" applyFont="1" applyFill="1" applyBorder="1" applyAlignment="1">
      <alignment horizontal="left" vertical="top" wrapText="1"/>
    </xf>
    <xf numFmtId="43" fontId="9" fillId="2" borderId="0" xfId="0" applyNumberFormat="1" applyFont="1" applyFill="1" applyAlignment="1">
      <alignment horizontal="left" vertical="top"/>
    </xf>
    <xf numFmtId="164" fontId="14" fillId="2" borderId="1" xfId="1" applyNumberFormat="1" applyFont="1" applyFill="1" applyBorder="1" applyAlignment="1">
      <alignment horizontal="left" vertical="top" wrapText="1"/>
    </xf>
    <xf numFmtId="164" fontId="12" fillId="2" borderId="1" xfId="1" applyNumberFormat="1" applyFont="1" applyFill="1" applyBorder="1" applyAlignment="1">
      <alignment horizontal="left" vertical="top" wrapText="1"/>
    </xf>
    <xf numFmtId="164" fontId="14" fillId="0" borderId="1" xfId="1" applyNumberFormat="1" applyFont="1" applyFill="1" applyBorder="1" applyAlignment="1">
      <alignment horizontal="left" vertical="top" wrapText="1"/>
    </xf>
    <xf numFmtId="164" fontId="12" fillId="0" borderId="1" xfId="1" applyNumberFormat="1" applyFont="1" applyFill="1" applyBorder="1" applyAlignment="1">
      <alignment horizontal="left" vertical="top" wrapText="1"/>
    </xf>
    <xf numFmtId="164" fontId="14" fillId="2" borderId="1" xfId="0" applyNumberFormat="1" applyFont="1" applyFill="1" applyBorder="1" applyAlignment="1">
      <alignment vertical="top" wrapText="1"/>
    </xf>
    <xf numFmtId="164" fontId="14" fillId="2" borderId="5" xfId="1" applyNumberFormat="1" applyFont="1" applyFill="1" applyBorder="1" applyAlignment="1">
      <alignment horizontal="left" vertical="top" wrapText="1"/>
    </xf>
    <xf numFmtId="164" fontId="26" fillId="2" borderId="5" xfId="1" applyNumberFormat="1" applyFont="1" applyFill="1" applyBorder="1" applyAlignment="1">
      <alignment horizontal="left" vertical="top" wrapText="1"/>
    </xf>
    <xf numFmtId="164" fontId="12" fillId="0" borderId="1" xfId="1" applyNumberFormat="1" applyFont="1" applyBorder="1" applyAlignment="1">
      <alignment horizontal="right" vertical="top"/>
    </xf>
    <xf numFmtId="164" fontId="12" fillId="0" borderId="1" xfId="1" applyNumberFormat="1" applyFont="1" applyBorder="1" applyAlignment="1">
      <alignment horizontal="right" vertical="top" wrapText="1"/>
    </xf>
    <xf numFmtId="164" fontId="14" fillId="2" borderId="6" xfId="1" applyNumberFormat="1" applyFont="1" applyFill="1" applyBorder="1" applyAlignment="1">
      <alignment horizontal="left" vertical="top" wrapText="1"/>
    </xf>
    <xf numFmtId="164" fontId="12" fillId="2" borderId="6" xfId="1" applyNumberFormat="1" applyFont="1" applyFill="1" applyBorder="1" applyAlignment="1">
      <alignment horizontal="left" vertical="top" wrapText="1"/>
    </xf>
    <xf numFmtId="164" fontId="14" fillId="0" borderId="6" xfId="1" applyNumberFormat="1" applyFont="1" applyFill="1" applyBorder="1" applyAlignment="1">
      <alignment horizontal="left" vertical="top" wrapText="1"/>
    </xf>
    <xf numFmtId="164" fontId="13" fillId="2" borderId="1" xfId="0" applyNumberFormat="1" applyFont="1" applyFill="1" applyBorder="1" applyAlignment="1">
      <alignment horizontal="left" vertical="top" wrapText="1"/>
    </xf>
    <xf numFmtId="164" fontId="13" fillId="2" borderId="1" xfId="1" applyNumberFormat="1" applyFont="1" applyFill="1" applyBorder="1" applyAlignment="1">
      <alignment horizontal="left" vertical="top" wrapText="1"/>
    </xf>
    <xf numFmtId="39" fontId="9" fillId="2" borderId="0" xfId="1" applyNumberFormat="1" applyFont="1" applyFill="1" applyAlignment="1">
      <alignment horizontal="left" vertical="top"/>
    </xf>
    <xf numFmtId="0" fontId="22" fillId="2" borderId="0" xfId="0" applyFont="1" applyFill="1" applyAlignment="1">
      <alignment horizontal="left" vertical="top"/>
    </xf>
    <xf numFmtId="0" fontId="12" fillId="2" borderId="3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vertical="top" wrapText="1"/>
    </xf>
    <xf numFmtId="0" fontId="9" fillId="0" borderId="0" xfId="0" applyFont="1" applyAlignment="1"/>
    <xf numFmtId="0" fontId="9" fillId="0" borderId="2" xfId="0" applyFont="1" applyBorder="1" applyAlignment="1"/>
    <xf numFmtId="0" fontId="9" fillId="0" borderId="2" xfId="0" applyFont="1" applyBorder="1" applyAlignment="1">
      <alignment vertical="top" wrapText="1"/>
    </xf>
    <xf numFmtId="0" fontId="9" fillId="2" borderId="0" xfId="0" applyFont="1" applyFill="1" applyAlignment="1"/>
    <xf numFmtId="0" fontId="9" fillId="2" borderId="2" xfId="0" applyFont="1" applyFill="1" applyBorder="1" applyAlignment="1"/>
    <xf numFmtId="0" fontId="12" fillId="2" borderId="2" xfId="0" applyFont="1" applyFill="1" applyBorder="1" applyAlignment="1">
      <alignment vertical="top" wrapText="1"/>
    </xf>
    <xf numFmtId="0" fontId="12" fillId="2" borderId="1" xfId="0" applyFont="1" applyFill="1" applyBorder="1" applyAlignment="1">
      <alignment horizontal="right" vertical="top" wrapText="1"/>
    </xf>
    <xf numFmtId="0" fontId="12" fillId="2" borderId="2" xfId="0" applyFont="1" applyFill="1" applyBorder="1" applyAlignment="1">
      <alignment horizontal="right" vertical="top" wrapText="1"/>
    </xf>
    <xf numFmtId="0" fontId="12" fillId="2" borderId="9" xfId="0" applyFont="1" applyFill="1" applyBorder="1" applyAlignment="1">
      <alignment horizontal="right" vertical="top" wrapText="1"/>
    </xf>
    <xf numFmtId="0" fontId="9" fillId="0" borderId="2" xfId="0" applyFont="1" applyBorder="1" applyAlignment="1">
      <alignment horizontal="right"/>
    </xf>
    <xf numFmtId="0" fontId="22" fillId="2" borderId="1" xfId="0" applyFont="1" applyFill="1" applyBorder="1" applyAlignment="1">
      <alignment horizontal="right" vertical="top" wrapText="1"/>
    </xf>
    <xf numFmtId="0" fontId="12" fillId="2" borderId="9" xfId="0" applyFont="1" applyFill="1" applyBorder="1" applyAlignment="1">
      <alignment horizontal="left" vertical="top" wrapText="1"/>
    </xf>
    <xf numFmtId="0" fontId="13" fillId="2" borderId="2" xfId="0" applyFont="1" applyFill="1" applyBorder="1" applyAlignment="1">
      <alignment horizontal="left" vertical="top" wrapText="1"/>
    </xf>
    <xf numFmtId="0" fontId="13" fillId="2" borderId="3" xfId="0" applyFont="1" applyFill="1" applyBorder="1" applyAlignment="1">
      <alignment horizontal="left" vertical="top" wrapText="1"/>
    </xf>
    <xf numFmtId="0" fontId="13" fillId="2" borderId="7" xfId="0" applyFont="1" applyFill="1" applyBorder="1" applyAlignment="1">
      <alignment horizontal="left" vertical="top" wrapText="1"/>
    </xf>
    <xf numFmtId="0" fontId="12" fillId="3" borderId="0" xfId="0" applyFont="1" applyFill="1" applyBorder="1" applyAlignment="1">
      <alignment horizontal="center" vertical="top" wrapText="1"/>
    </xf>
    <xf numFmtId="0" fontId="14" fillId="2" borderId="6" xfId="0" applyFont="1" applyFill="1" applyBorder="1" applyAlignment="1">
      <alignment horizontal="left" vertical="top"/>
    </xf>
    <xf numFmtId="0" fontId="9" fillId="0" borderId="1" xfId="0" applyFont="1" applyBorder="1" applyAlignment="1">
      <alignment horizontal="left"/>
    </xf>
    <xf numFmtId="0" fontId="23" fillId="2" borderId="1" xfId="0" applyFont="1" applyFill="1" applyBorder="1" applyAlignment="1">
      <alignment horizontal="left" vertical="top"/>
    </xf>
    <xf numFmtId="0" fontId="2" fillId="0" borderId="14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3" fillId="3" borderId="0" xfId="0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top"/>
    </xf>
    <xf numFmtId="43" fontId="18" fillId="0" borderId="2" xfId="1" applyFont="1" applyBorder="1" applyAlignment="1"/>
    <xf numFmtId="43" fontId="18" fillId="0" borderId="3" xfId="1" applyFont="1" applyBorder="1" applyAlignment="1"/>
    <xf numFmtId="43" fontId="18" fillId="0" borderId="4" xfId="1" applyFont="1" applyBorder="1" applyAlignment="1"/>
    <xf numFmtId="0" fontId="13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top"/>
    </xf>
    <xf numFmtId="0" fontId="14" fillId="2" borderId="3" xfId="0" applyFont="1" applyFill="1" applyBorder="1" applyAlignment="1">
      <alignment horizontal="center" vertical="top"/>
    </xf>
    <xf numFmtId="0" fontId="14" fillId="2" borderId="4" xfId="0" applyFont="1" applyFill="1" applyBorder="1" applyAlignment="1">
      <alignment horizontal="center" vertical="top"/>
    </xf>
    <xf numFmtId="0" fontId="12" fillId="2" borderId="5" xfId="0" applyFont="1" applyFill="1" applyBorder="1" applyAlignment="1">
      <alignment horizontal="left" vertical="top" wrapText="1"/>
    </xf>
    <xf numFmtId="0" fontId="12" fillId="2" borderId="6" xfId="0" applyFont="1" applyFill="1" applyBorder="1" applyAlignment="1">
      <alignment horizontal="left" vertical="top" wrapText="1"/>
    </xf>
    <xf numFmtId="0" fontId="14" fillId="2" borderId="5" xfId="0" applyFont="1" applyFill="1" applyBorder="1" applyAlignment="1">
      <alignment horizontal="center" vertical="top" wrapText="1"/>
    </xf>
    <xf numFmtId="0" fontId="14" fillId="2" borderId="13" xfId="0" applyFont="1" applyFill="1" applyBorder="1" applyAlignment="1">
      <alignment horizontal="center" vertical="top" wrapText="1"/>
    </xf>
    <xf numFmtId="0" fontId="14" fillId="2" borderId="6" xfId="0" applyFont="1" applyFill="1" applyBorder="1" applyAlignment="1">
      <alignment horizontal="center" vertical="top" wrapText="1"/>
    </xf>
    <xf numFmtId="0" fontId="12" fillId="2" borderId="5" xfId="0" applyFont="1" applyFill="1" applyBorder="1" applyAlignment="1">
      <alignment horizontal="center" vertical="top"/>
    </xf>
    <xf numFmtId="0" fontId="12" fillId="2" borderId="6" xfId="0" applyFont="1" applyFill="1" applyBorder="1" applyAlignment="1">
      <alignment horizontal="center" vertical="top"/>
    </xf>
    <xf numFmtId="0" fontId="14" fillId="2" borderId="9" xfId="0" applyFont="1" applyFill="1" applyBorder="1" applyAlignment="1">
      <alignment vertical="top" wrapText="1"/>
    </xf>
    <xf numFmtId="0" fontId="14" fillId="2" borderId="8" xfId="0" applyFont="1" applyFill="1" applyBorder="1" applyAlignment="1">
      <alignment vertical="top" wrapText="1"/>
    </xf>
    <xf numFmtId="0" fontId="14" fillId="2" borderId="10" xfId="0" applyFont="1" applyFill="1" applyBorder="1" applyAlignment="1">
      <alignment vertical="top" wrapText="1"/>
    </xf>
    <xf numFmtId="0" fontId="14" fillId="2" borderId="11" xfId="0" applyFont="1" applyFill="1" applyBorder="1" applyAlignment="1">
      <alignment vertical="top" wrapText="1"/>
    </xf>
    <xf numFmtId="0" fontId="14" fillId="2" borderId="7" xfId="0" applyFont="1" applyFill="1" applyBorder="1" applyAlignment="1">
      <alignment vertical="top" wrapText="1"/>
    </xf>
    <xf numFmtId="0" fontId="14" fillId="2" borderId="12" xfId="0" applyFont="1" applyFill="1" applyBorder="1" applyAlignment="1">
      <alignment vertical="top" wrapText="1"/>
    </xf>
    <xf numFmtId="0" fontId="12" fillId="2" borderId="8" xfId="0" applyFont="1" applyFill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22" fillId="2" borderId="7" xfId="0" applyFont="1" applyFill="1" applyBorder="1" applyAlignment="1">
      <alignment horizontal="left" vertical="top"/>
    </xf>
    <xf numFmtId="0" fontId="14" fillId="2" borderId="1" xfId="0" applyFont="1" applyFill="1" applyBorder="1" applyAlignment="1">
      <alignment horizontal="center" vertical="top"/>
    </xf>
    <xf numFmtId="0" fontId="13" fillId="2" borderId="1" xfId="0" applyFont="1" applyFill="1" applyBorder="1" applyAlignment="1">
      <alignment horizontal="left" vertical="top" wrapText="1"/>
    </xf>
    <xf numFmtId="0" fontId="22" fillId="2" borderId="1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/>
    </xf>
    <xf numFmtId="0" fontId="12" fillId="2" borderId="2" xfId="0" applyFont="1" applyFill="1" applyBorder="1" applyAlignment="1">
      <alignment horizontal="center" vertical="top"/>
    </xf>
    <xf numFmtId="0" fontId="12" fillId="2" borderId="3" xfId="0" applyFont="1" applyFill="1" applyBorder="1" applyAlignment="1">
      <alignment horizontal="center" vertical="top"/>
    </xf>
    <xf numFmtId="0" fontId="12" fillId="2" borderId="4" xfId="0" applyFont="1" applyFill="1" applyBorder="1" applyAlignment="1">
      <alignment horizontal="center" vertical="top"/>
    </xf>
    <xf numFmtId="0" fontId="12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/>
    </xf>
    <xf numFmtId="0" fontId="11" fillId="2" borderId="0" xfId="0" applyFont="1" applyFill="1" applyAlignment="1">
      <alignment horizontal="center" vertical="top"/>
    </xf>
    <xf numFmtId="0" fontId="10" fillId="2" borderId="0" xfId="0" applyFont="1" applyFill="1" applyAlignment="1">
      <alignment horizontal="center" vertical="top"/>
    </xf>
    <xf numFmtId="0" fontId="12" fillId="2" borderId="1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top" wrapText="1"/>
    </xf>
    <xf numFmtId="0" fontId="12" fillId="2" borderId="3" xfId="0" applyFont="1" applyFill="1" applyBorder="1" applyAlignment="1">
      <alignment horizontal="center" vertical="top" wrapText="1"/>
    </xf>
    <xf numFmtId="0" fontId="12" fillId="2" borderId="5" xfId="0" applyFont="1" applyFill="1" applyBorder="1" applyAlignment="1">
      <alignment horizontal="center" vertical="top" wrapText="1"/>
    </xf>
    <xf numFmtId="0" fontId="12" fillId="2" borderId="6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/>
    </xf>
    <xf numFmtId="0" fontId="12" fillId="2" borderId="4" xfId="0" applyFont="1" applyFill="1" applyBorder="1" applyAlignment="1">
      <alignment horizontal="center" vertical="top" wrapText="1"/>
    </xf>
    <xf numFmtId="0" fontId="22" fillId="2" borderId="5" xfId="0" applyFont="1" applyFill="1" applyBorder="1" applyAlignment="1">
      <alignment horizontal="center" vertical="top" wrapText="1"/>
    </xf>
    <xf numFmtId="0" fontId="22" fillId="2" borderId="6" xfId="0" applyFont="1" applyFill="1" applyBorder="1" applyAlignment="1">
      <alignment horizontal="center" vertical="top" wrapText="1"/>
    </xf>
    <xf numFmtId="43" fontId="5" fillId="0" borderId="0" xfId="0" applyNumberFormat="1" applyFont="1" applyFill="1" applyBorder="1" applyAlignment="1">
      <alignment vertical="top" wrapText="1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32"/>
  <sheetViews>
    <sheetView tabSelected="1" view="pageBreakPreview" zoomScale="60" zoomScaleNormal="86" workbookViewId="0">
      <selection activeCell="C13" sqref="C13"/>
    </sheetView>
  </sheetViews>
  <sheetFormatPr defaultRowHeight="29.25" customHeight="1"/>
  <cols>
    <col min="1" max="1" width="44.42578125" style="11" customWidth="1"/>
    <col min="2" max="2" width="29.5703125" style="11" customWidth="1"/>
    <col min="3" max="3" width="29.7109375" style="11" customWidth="1"/>
    <col min="4" max="4" width="29.42578125" style="11" bestFit="1" customWidth="1"/>
    <col min="5" max="5" width="38.140625" style="11" customWidth="1"/>
    <col min="6" max="6" width="27.28515625" style="11" customWidth="1"/>
    <col min="7" max="7" width="34.5703125" style="11" customWidth="1"/>
    <col min="8" max="8" width="25.5703125" style="11" customWidth="1"/>
    <col min="9" max="9" width="23.7109375" style="11" customWidth="1"/>
    <col min="10" max="10" width="20.140625" style="11" customWidth="1"/>
    <col min="11" max="11" width="21.42578125" style="12" customWidth="1"/>
    <col min="12" max="16384" width="9.140625" style="11"/>
  </cols>
  <sheetData>
    <row r="1" spans="1:5" ht="29.25" customHeight="1">
      <c r="A1" s="228" t="s">
        <v>0</v>
      </c>
      <c r="B1" s="228"/>
      <c r="C1" s="10"/>
    </row>
    <row r="2" spans="1:5" ht="29.25" customHeight="1">
      <c r="A2" s="227" t="s">
        <v>1</v>
      </c>
      <c r="B2" s="227"/>
      <c r="C2" s="10"/>
    </row>
    <row r="3" spans="1:5" ht="29.25" customHeight="1">
      <c r="A3" s="13" t="s">
        <v>119</v>
      </c>
      <c r="B3" s="10"/>
      <c r="C3" s="10"/>
    </row>
    <row r="4" spans="1:5" ht="29.25" customHeight="1">
      <c r="A4" s="13" t="s">
        <v>121</v>
      </c>
      <c r="B4" s="10"/>
      <c r="C4" s="10"/>
    </row>
    <row r="5" spans="1:5" ht="29.25" customHeight="1">
      <c r="A5" s="14" t="s">
        <v>73</v>
      </c>
      <c r="B5" s="187" t="s">
        <v>142</v>
      </c>
      <c r="C5" s="187"/>
      <c r="D5" s="187"/>
      <c r="E5" s="15" t="s">
        <v>102</v>
      </c>
    </row>
    <row r="6" spans="1:5" ht="29.25" customHeight="1">
      <c r="A6" s="16"/>
      <c r="B6" s="17" t="s">
        <v>106</v>
      </c>
      <c r="C6" s="18" t="s">
        <v>105</v>
      </c>
      <c r="D6" s="18" t="s">
        <v>4</v>
      </c>
      <c r="E6" s="15"/>
    </row>
    <row r="7" spans="1:5" ht="29.25" customHeight="1">
      <c r="A7" s="19" t="s">
        <v>76</v>
      </c>
      <c r="B7" s="20">
        <v>103358831</v>
      </c>
      <c r="C7" s="21">
        <v>411194644</v>
      </c>
      <c r="D7" s="21">
        <f>SUM(B7:C7)</f>
        <v>514553475</v>
      </c>
      <c r="E7" s="22" t="s">
        <v>89</v>
      </c>
    </row>
    <row r="8" spans="1:5" ht="29.25" customHeight="1">
      <c r="A8" s="19" t="s">
        <v>77</v>
      </c>
      <c r="B8" s="23">
        <v>145152834</v>
      </c>
      <c r="C8" s="21">
        <v>339342915</v>
      </c>
      <c r="D8" s="21">
        <f t="shared" ref="D8:D24" si="0">SUM(B8:C8)</f>
        <v>484495749</v>
      </c>
      <c r="E8" s="22" t="s">
        <v>90</v>
      </c>
    </row>
    <row r="9" spans="1:5" ht="29.25" customHeight="1">
      <c r="A9" s="19" t="s">
        <v>78</v>
      </c>
      <c r="B9" s="23">
        <v>60549675</v>
      </c>
      <c r="C9" s="21">
        <v>240913384</v>
      </c>
      <c r="D9" s="21">
        <f t="shared" si="0"/>
        <v>301463059</v>
      </c>
      <c r="E9" s="22" t="s">
        <v>91</v>
      </c>
    </row>
    <row r="10" spans="1:5" ht="29.25" customHeight="1">
      <c r="A10" s="19" t="s">
        <v>79</v>
      </c>
      <c r="B10" s="23">
        <v>84353213</v>
      </c>
      <c r="C10" s="21">
        <v>147773130</v>
      </c>
      <c r="D10" s="21">
        <f t="shared" si="0"/>
        <v>232126343</v>
      </c>
      <c r="E10" s="24" t="s">
        <v>92</v>
      </c>
    </row>
    <row r="11" spans="1:5" ht="29.25" customHeight="1">
      <c r="A11" s="25" t="s">
        <v>113</v>
      </c>
      <c r="B11" s="23">
        <v>202585282</v>
      </c>
      <c r="C11" s="21">
        <v>1269627</v>
      </c>
      <c r="D11" s="21">
        <f t="shared" si="0"/>
        <v>203854909</v>
      </c>
      <c r="E11" s="24" t="s">
        <v>112</v>
      </c>
    </row>
    <row r="12" spans="1:5" ht="29.25" customHeight="1">
      <c r="A12" s="19" t="s">
        <v>80</v>
      </c>
      <c r="B12" s="26">
        <v>46693125</v>
      </c>
      <c r="C12" s="21">
        <v>193658588</v>
      </c>
      <c r="D12" s="21">
        <f t="shared" si="0"/>
        <v>240351713</v>
      </c>
      <c r="E12" s="24" t="s">
        <v>93</v>
      </c>
    </row>
    <row r="13" spans="1:5" ht="29.25" customHeight="1">
      <c r="A13" s="19" t="s">
        <v>151</v>
      </c>
      <c r="B13" s="23">
        <v>27531461</v>
      </c>
      <c r="C13" s="21">
        <v>116955039</v>
      </c>
      <c r="D13" s="21">
        <f t="shared" si="0"/>
        <v>144486500</v>
      </c>
      <c r="E13" s="24" t="s">
        <v>139</v>
      </c>
    </row>
    <row r="14" spans="1:5" ht="29.25" customHeight="1">
      <c r="A14" s="19" t="s">
        <v>81</v>
      </c>
      <c r="B14" s="23">
        <v>53129446</v>
      </c>
      <c r="C14" s="21">
        <v>245586785</v>
      </c>
      <c r="D14" s="21">
        <f t="shared" si="0"/>
        <v>298716231</v>
      </c>
      <c r="E14" s="24" t="s">
        <v>95</v>
      </c>
    </row>
    <row r="15" spans="1:5" ht="29.25" customHeight="1">
      <c r="A15" s="19" t="s">
        <v>82</v>
      </c>
      <c r="B15" s="23">
        <v>90173655</v>
      </c>
      <c r="C15" s="21">
        <v>209745860</v>
      </c>
      <c r="D15" s="21">
        <f t="shared" si="0"/>
        <v>299919515</v>
      </c>
      <c r="E15" s="24" t="s">
        <v>96</v>
      </c>
    </row>
    <row r="16" spans="1:5" ht="29.25" customHeight="1">
      <c r="A16" s="27" t="s">
        <v>150</v>
      </c>
      <c r="B16" s="28">
        <v>58569695</v>
      </c>
      <c r="C16" s="21">
        <v>266371811</v>
      </c>
      <c r="D16" s="21">
        <f t="shared" si="0"/>
        <v>324941506</v>
      </c>
      <c r="E16" s="24" t="s">
        <v>97</v>
      </c>
    </row>
    <row r="17" spans="1:12" ht="29.25" customHeight="1">
      <c r="A17" s="19" t="s">
        <v>84</v>
      </c>
      <c r="B17" s="28">
        <v>91780970</v>
      </c>
      <c r="C17" s="21">
        <v>396174561</v>
      </c>
      <c r="D17" s="21">
        <f t="shared" si="0"/>
        <v>487955531</v>
      </c>
      <c r="E17" s="22" t="s">
        <v>98</v>
      </c>
    </row>
    <row r="18" spans="1:12" ht="29.25" customHeight="1">
      <c r="A18" s="19" t="s">
        <v>146</v>
      </c>
      <c r="B18" s="23">
        <v>50307235</v>
      </c>
      <c r="C18" s="21">
        <v>125191543</v>
      </c>
      <c r="D18" s="21">
        <f t="shared" si="0"/>
        <v>175498778</v>
      </c>
      <c r="E18" s="22" t="s">
        <v>99</v>
      </c>
    </row>
    <row r="19" spans="1:12" ht="29.25" customHeight="1">
      <c r="A19" s="19" t="s">
        <v>85</v>
      </c>
      <c r="B19" s="28">
        <v>316797156</v>
      </c>
      <c r="C19" s="21">
        <v>1076396431</v>
      </c>
      <c r="D19" s="21">
        <f t="shared" si="0"/>
        <v>1393193587</v>
      </c>
      <c r="E19" s="24" t="s">
        <v>115</v>
      </c>
    </row>
    <row r="20" spans="1:12" ht="29.25" customHeight="1">
      <c r="A20" s="19" t="s">
        <v>145</v>
      </c>
      <c r="B20" s="23">
        <v>86651639</v>
      </c>
      <c r="C20" s="21">
        <v>159861282</v>
      </c>
      <c r="D20" s="21">
        <f t="shared" si="0"/>
        <v>246512921</v>
      </c>
      <c r="E20" s="22" t="s">
        <v>144</v>
      </c>
    </row>
    <row r="21" spans="1:12" ht="29.25" customHeight="1">
      <c r="A21" s="19" t="s">
        <v>86</v>
      </c>
      <c r="B21" s="23">
        <v>49725501</v>
      </c>
      <c r="C21" s="21">
        <v>189122077</v>
      </c>
      <c r="D21" s="21">
        <f t="shared" si="0"/>
        <v>238847578</v>
      </c>
      <c r="E21" s="22" t="s">
        <v>111</v>
      </c>
    </row>
    <row r="22" spans="1:12" ht="29.25" customHeight="1">
      <c r="A22" s="19" t="s">
        <v>87</v>
      </c>
      <c r="B22" s="23">
        <v>90333617</v>
      </c>
      <c r="C22" s="21">
        <v>301017913</v>
      </c>
      <c r="D22" s="21">
        <f t="shared" si="0"/>
        <v>391351530</v>
      </c>
      <c r="E22" s="22" t="s">
        <v>117</v>
      </c>
    </row>
    <row r="23" spans="1:12" ht="29.25" customHeight="1">
      <c r="A23" s="19" t="s">
        <v>147</v>
      </c>
      <c r="B23" s="28">
        <v>71544772</v>
      </c>
      <c r="C23" s="21">
        <v>264208576</v>
      </c>
      <c r="D23" s="21">
        <f t="shared" si="0"/>
        <v>335753348</v>
      </c>
      <c r="E23" s="22" t="s">
        <v>100</v>
      </c>
    </row>
    <row r="24" spans="1:12" ht="29.25" customHeight="1">
      <c r="A24" s="29" t="s">
        <v>148</v>
      </c>
      <c r="B24" s="23">
        <v>54504741</v>
      </c>
      <c r="C24" s="21">
        <v>238093960</v>
      </c>
      <c r="D24" s="21">
        <f t="shared" si="0"/>
        <v>292598701</v>
      </c>
      <c r="E24" s="22" t="s">
        <v>101</v>
      </c>
    </row>
    <row r="25" spans="1:12" ht="29.25" customHeight="1">
      <c r="A25" s="30" t="s">
        <v>143</v>
      </c>
      <c r="B25" s="31">
        <f>SUM(B7:B24)</f>
        <v>1683742848</v>
      </c>
      <c r="C25" s="31">
        <f t="shared" ref="C25:D25" si="1">SUM(C7:C24)</f>
        <v>4922878126</v>
      </c>
      <c r="D25" s="31">
        <f t="shared" si="1"/>
        <v>6606620974</v>
      </c>
      <c r="E25" s="29" t="s">
        <v>4</v>
      </c>
      <c r="F25" s="32"/>
    </row>
    <row r="26" spans="1:12" ht="29.25" customHeight="1">
      <c r="A26" s="33" t="s">
        <v>107</v>
      </c>
      <c r="B26" s="188">
        <v>4042325505.29</v>
      </c>
      <c r="C26" s="189"/>
      <c r="D26" s="190"/>
      <c r="E26" s="34" t="s">
        <v>108</v>
      </c>
      <c r="F26" s="32"/>
    </row>
    <row r="27" spans="1:12" ht="29.25" customHeight="1">
      <c r="A27" s="35" t="s">
        <v>109</v>
      </c>
      <c r="B27" s="188">
        <v>8965203641.2600002</v>
      </c>
      <c r="C27" s="189"/>
      <c r="D27" s="190"/>
      <c r="E27" s="36" t="s">
        <v>110</v>
      </c>
    </row>
    <row r="28" spans="1:12" s="183" customFormat="1" ht="19.5" customHeight="1">
      <c r="A28" s="181"/>
      <c r="B28" s="6" t="s">
        <v>75</v>
      </c>
      <c r="C28" s="2"/>
      <c r="D28" s="238"/>
      <c r="E28" s="182"/>
      <c r="F28" s="182"/>
      <c r="K28" s="184"/>
    </row>
    <row r="29" spans="1:12" s="183" customFormat="1" ht="20.25" customHeight="1">
      <c r="A29" s="6"/>
      <c r="B29" s="6" t="s">
        <v>74</v>
      </c>
      <c r="C29" s="2"/>
      <c r="D29" s="1"/>
      <c r="E29" s="1"/>
      <c r="F29" s="1"/>
      <c r="G29" s="1"/>
      <c r="H29" s="1"/>
      <c r="I29" s="1"/>
      <c r="J29" s="1"/>
      <c r="K29" s="5"/>
      <c r="L29" s="1"/>
    </row>
    <row r="30" spans="1:12" ht="29.25" customHeight="1">
      <c r="A30" s="37"/>
      <c r="B30" s="37"/>
      <c r="C30" s="38"/>
      <c r="D30" s="10"/>
      <c r="E30" s="10"/>
      <c r="F30" s="10"/>
      <c r="G30" s="10"/>
      <c r="H30" s="10"/>
      <c r="I30" s="10"/>
      <c r="J30" s="10"/>
      <c r="K30" s="9"/>
      <c r="L30" s="10"/>
    </row>
    <row r="31" spans="1:12" ht="29.25" customHeight="1">
      <c r="A31" s="37"/>
      <c r="B31" s="37"/>
      <c r="C31" s="38"/>
      <c r="D31" s="10"/>
      <c r="E31" s="10"/>
      <c r="F31" s="10"/>
      <c r="G31" s="10"/>
      <c r="H31" s="10"/>
      <c r="I31" s="10"/>
      <c r="J31" s="10"/>
      <c r="K31" s="9"/>
      <c r="L31" s="10"/>
    </row>
    <row r="32" spans="1:12" ht="29.25" customHeight="1">
      <c r="A32" s="13" t="s">
        <v>120</v>
      </c>
      <c r="B32" s="10"/>
      <c r="C32" s="10"/>
      <c r="D32" s="10"/>
      <c r="E32" s="10"/>
      <c r="F32" s="10"/>
      <c r="G32" s="10"/>
      <c r="H32" s="10"/>
      <c r="I32" s="10"/>
      <c r="J32" s="10"/>
      <c r="K32" s="9"/>
      <c r="L32" s="10"/>
    </row>
    <row r="33" spans="1:12" ht="29.25" customHeight="1">
      <c r="A33" s="13" t="s">
        <v>122</v>
      </c>
      <c r="B33" s="10"/>
      <c r="C33" s="10"/>
      <c r="D33" s="10"/>
      <c r="E33" s="12"/>
      <c r="F33" s="10"/>
      <c r="G33" s="10"/>
      <c r="H33" s="10"/>
      <c r="I33" s="10"/>
      <c r="J33" s="10"/>
      <c r="K33" s="9"/>
      <c r="L33" s="10"/>
    </row>
    <row r="34" spans="1:12" ht="29.25" customHeight="1">
      <c r="A34" s="39" t="s">
        <v>73</v>
      </c>
      <c r="B34" s="39" t="s">
        <v>137</v>
      </c>
      <c r="C34" s="39" t="s">
        <v>138</v>
      </c>
      <c r="D34" s="39" t="s">
        <v>118</v>
      </c>
      <c r="E34" s="15" t="s">
        <v>102</v>
      </c>
      <c r="F34" s="12"/>
      <c r="G34" s="10"/>
      <c r="H34" s="10"/>
      <c r="I34" s="10"/>
      <c r="J34" s="10"/>
      <c r="K34" s="9"/>
      <c r="L34" s="10"/>
    </row>
    <row r="35" spans="1:12" ht="29.25" customHeight="1">
      <c r="A35" s="19" t="s">
        <v>76</v>
      </c>
      <c r="B35" s="40">
        <v>21396</v>
      </c>
      <c r="C35" s="40">
        <v>420370</v>
      </c>
      <c r="D35" s="41">
        <f>SUM(B35:C35)</f>
        <v>441766</v>
      </c>
      <c r="E35" s="29" t="s">
        <v>89</v>
      </c>
      <c r="G35" s="10"/>
      <c r="H35" s="10"/>
      <c r="I35" s="10"/>
      <c r="J35" s="10"/>
      <c r="K35" s="9"/>
      <c r="L35" s="10"/>
    </row>
    <row r="36" spans="1:12" ht="29.25" customHeight="1">
      <c r="A36" s="42" t="s">
        <v>77</v>
      </c>
      <c r="B36" s="43">
        <v>20205</v>
      </c>
      <c r="C36" s="43">
        <v>220714</v>
      </c>
      <c r="D36" s="41">
        <v>240919</v>
      </c>
      <c r="E36" s="29" t="s">
        <v>90</v>
      </c>
      <c r="G36" s="10"/>
      <c r="H36" s="10"/>
      <c r="I36" s="10"/>
      <c r="J36" s="10"/>
      <c r="K36" s="9"/>
      <c r="L36" s="10"/>
    </row>
    <row r="37" spans="1:12" ht="29.25" customHeight="1">
      <c r="A37" s="42" t="s">
        <v>78</v>
      </c>
      <c r="B37" s="43">
        <v>12666</v>
      </c>
      <c r="C37" s="43">
        <v>191141</v>
      </c>
      <c r="D37" s="41">
        <v>203807</v>
      </c>
      <c r="E37" s="29" t="s">
        <v>91</v>
      </c>
      <c r="G37" s="10"/>
      <c r="H37" s="10"/>
      <c r="I37" s="10"/>
      <c r="J37" s="10"/>
      <c r="K37" s="9"/>
      <c r="L37" s="10"/>
    </row>
    <row r="38" spans="1:12" ht="29.25" customHeight="1">
      <c r="A38" s="42" t="s">
        <v>79</v>
      </c>
      <c r="B38" s="43">
        <v>9581</v>
      </c>
      <c r="C38" s="43">
        <v>58685</v>
      </c>
      <c r="D38" s="41">
        <v>68266</v>
      </c>
      <c r="E38" s="44" t="s">
        <v>92</v>
      </c>
      <c r="G38" s="10"/>
      <c r="H38" s="10"/>
      <c r="I38" s="10"/>
      <c r="J38" s="10"/>
      <c r="K38" s="9"/>
      <c r="L38" s="10"/>
    </row>
    <row r="39" spans="1:12" ht="29.25" customHeight="1">
      <c r="A39" s="45" t="s">
        <v>113</v>
      </c>
      <c r="B39" s="43">
        <v>32276</v>
      </c>
      <c r="C39" s="43">
        <v>111245</v>
      </c>
      <c r="D39" s="41">
        <v>143521</v>
      </c>
      <c r="E39" s="44" t="s">
        <v>112</v>
      </c>
      <c r="G39" s="10"/>
      <c r="H39" s="10"/>
      <c r="I39" s="10"/>
      <c r="J39" s="10"/>
      <c r="K39" s="9"/>
      <c r="L39" s="10"/>
    </row>
    <row r="40" spans="1:12" ht="29.25" customHeight="1">
      <c r="A40" s="42" t="s">
        <v>80</v>
      </c>
      <c r="B40" s="43">
        <v>10143</v>
      </c>
      <c r="C40" s="46">
        <v>3864</v>
      </c>
      <c r="D40" s="41">
        <v>14007</v>
      </c>
      <c r="E40" s="44" t="s">
        <v>93</v>
      </c>
      <c r="G40" s="10"/>
      <c r="H40" s="10"/>
      <c r="I40" s="10"/>
      <c r="J40" s="10"/>
      <c r="K40" s="9"/>
      <c r="L40" s="10"/>
    </row>
    <row r="41" spans="1:12" ht="29.25" customHeight="1">
      <c r="A41" s="42" t="s">
        <v>149</v>
      </c>
      <c r="B41" s="43">
        <v>6494</v>
      </c>
      <c r="C41" s="43">
        <v>75059</v>
      </c>
      <c r="D41" s="41">
        <v>81553</v>
      </c>
      <c r="E41" s="44" t="s">
        <v>139</v>
      </c>
      <c r="G41" s="10"/>
      <c r="H41" s="10"/>
      <c r="I41" s="10"/>
      <c r="J41" s="10"/>
      <c r="K41" s="9"/>
      <c r="L41" s="10"/>
    </row>
    <row r="42" spans="1:12" ht="29.25" customHeight="1">
      <c r="A42" s="42" t="s">
        <v>81</v>
      </c>
      <c r="B42" s="40">
        <v>17620</v>
      </c>
      <c r="C42" s="40">
        <v>247183</v>
      </c>
      <c r="D42" s="47">
        <f>SUM(B42:C42)</f>
        <v>264803</v>
      </c>
      <c r="E42" s="44" t="s">
        <v>95</v>
      </c>
      <c r="G42" s="10"/>
      <c r="H42" s="10"/>
      <c r="I42" s="10"/>
      <c r="J42" s="10"/>
      <c r="K42" s="9"/>
      <c r="L42" s="10"/>
    </row>
    <row r="43" spans="1:12" ht="29.25" customHeight="1">
      <c r="A43" s="42" t="s">
        <v>82</v>
      </c>
      <c r="B43" s="40">
        <v>11311</v>
      </c>
      <c r="C43" s="40">
        <v>267685</v>
      </c>
      <c r="D43" s="47">
        <f>SUM(B43:C43)</f>
        <v>278996</v>
      </c>
      <c r="E43" s="44" t="s">
        <v>96</v>
      </c>
      <c r="G43" s="10"/>
      <c r="H43" s="10"/>
      <c r="I43" s="10"/>
      <c r="J43" s="10"/>
      <c r="K43" s="9"/>
      <c r="L43" s="10"/>
    </row>
    <row r="44" spans="1:12" ht="29.25" customHeight="1">
      <c r="A44" s="48" t="s">
        <v>83</v>
      </c>
      <c r="B44" s="40">
        <v>2344</v>
      </c>
      <c r="C44" s="40">
        <v>158526</v>
      </c>
      <c r="D44" s="47">
        <v>160870</v>
      </c>
      <c r="E44" s="44" t="s">
        <v>97</v>
      </c>
      <c r="G44" s="10"/>
      <c r="H44" s="10"/>
      <c r="I44" s="10"/>
      <c r="J44" s="10"/>
      <c r="K44" s="9"/>
      <c r="L44" s="10"/>
    </row>
    <row r="45" spans="1:12" ht="29.25" customHeight="1">
      <c r="A45" s="42" t="s">
        <v>84</v>
      </c>
      <c r="B45" s="40">
        <v>28581</v>
      </c>
      <c r="C45" s="40">
        <v>351835</v>
      </c>
      <c r="D45" s="47">
        <v>380416</v>
      </c>
      <c r="E45" s="19" t="s">
        <v>98</v>
      </c>
      <c r="G45" s="10"/>
      <c r="H45" s="10"/>
      <c r="I45" s="10"/>
      <c r="J45" s="10"/>
      <c r="K45" s="9"/>
      <c r="L45" s="10"/>
    </row>
    <row r="46" spans="1:12" ht="29.25" customHeight="1">
      <c r="A46" s="42" t="s">
        <v>146</v>
      </c>
      <c r="B46" s="40">
        <v>6850</v>
      </c>
      <c r="C46" s="40">
        <v>113236</v>
      </c>
      <c r="D46" s="47">
        <v>120086</v>
      </c>
      <c r="E46" s="19" t="s">
        <v>99</v>
      </c>
      <c r="G46" s="10"/>
      <c r="H46" s="10"/>
      <c r="I46" s="10"/>
      <c r="J46" s="10"/>
      <c r="K46" s="9"/>
      <c r="L46" s="10"/>
    </row>
    <row r="47" spans="1:12" ht="29.25" customHeight="1">
      <c r="A47" s="42" t="s">
        <v>85</v>
      </c>
      <c r="B47" s="49">
        <v>37753</v>
      </c>
      <c r="C47" s="49">
        <v>156894</v>
      </c>
      <c r="D47" s="50">
        <v>194647</v>
      </c>
      <c r="E47" s="44" t="s">
        <v>115</v>
      </c>
      <c r="G47" s="9"/>
      <c r="H47" s="9"/>
      <c r="I47" s="9"/>
      <c r="J47" s="10"/>
      <c r="K47" s="9"/>
      <c r="L47" s="10"/>
    </row>
    <row r="48" spans="1:12" ht="29.25" customHeight="1">
      <c r="A48" s="42" t="s">
        <v>145</v>
      </c>
      <c r="B48" s="40">
        <v>9183</v>
      </c>
      <c r="C48" s="40">
        <v>130950</v>
      </c>
      <c r="D48" s="47">
        <f>SUM(B48:C48)</f>
        <v>140133</v>
      </c>
      <c r="E48" s="29" t="s">
        <v>144</v>
      </c>
      <c r="G48" s="9"/>
      <c r="H48" s="9"/>
      <c r="I48" s="9"/>
      <c r="J48" s="10"/>
      <c r="K48" s="9"/>
      <c r="L48" s="10"/>
    </row>
    <row r="49" spans="1:12" ht="29.25" customHeight="1">
      <c r="A49" s="42" t="s">
        <v>86</v>
      </c>
      <c r="B49" s="40">
        <v>10476</v>
      </c>
      <c r="C49" s="40">
        <v>183303</v>
      </c>
      <c r="D49" s="47">
        <f>SUM(B49:C49)</f>
        <v>193779</v>
      </c>
      <c r="E49" s="29" t="s">
        <v>111</v>
      </c>
      <c r="F49" s="9"/>
      <c r="G49" s="9"/>
      <c r="H49" s="9"/>
      <c r="I49" s="9"/>
      <c r="J49" s="10"/>
      <c r="K49" s="9"/>
      <c r="L49" s="10"/>
    </row>
    <row r="50" spans="1:12" ht="29.25" customHeight="1">
      <c r="A50" s="51" t="s">
        <v>87</v>
      </c>
      <c r="B50" s="40">
        <v>15080</v>
      </c>
      <c r="C50" s="40">
        <v>269155</v>
      </c>
      <c r="D50" s="47">
        <v>284235</v>
      </c>
      <c r="E50" s="29" t="s">
        <v>117</v>
      </c>
      <c r="F50" s="9"/>
      <c r="G50" s="9"/>
      <c r="H50" s="9"/>
      <c r="I50" s="9"/>
      <c r="J50" s="10"/>
      <c r="K50" s="9"/>
      <c r="L50" s="10"/>
    </row>
    <row r="51" spans="1:12" ht="29.25" customHeight="1">
      <c r="A51" s="42" t="s">
        <v>147</v>
      </c>
      <c r="B51" s="52">
        <v>12252</v>
      </c>
      <c r="C51" s="52">
        <v>146669</v>
      </c>
      <c r="D51" s="53">
        <f>SUM(B51:C51)</f>
        <v>158921</v>
      </c>
      <c r="E51" s="29" t="s">
        <v>100</v>
      </c>
      <c r="F51" s="9"/>
      <c r="G51" s="9"/>
      <c r="H51" s="9"/>
      <c r="I51" s="9"/>
      <c r="J51" s="10"/>
      <c r="K51" s="9"/>
      <c r="L51" s="10"/>
    </row>
    <row r="52" spans="1:12" ht="29.25" customHeight="1">
      <c r="A52" s="54" t="s">
        <v>148</v>
      </c>
      <c r="B52" s="55">
        <v>9561</v>
      </c>
      <c r="C52" s="55">
        <v>164502</v>
      </c>
      <c r="D52" s="41">
        <f>SUM(B52:C52)</f>
        <v>174063</v>
      </c>
      <c r="E52" s="29" t="s">
        <v>101</v>
      </c>
      <c r="F52" s="9"/>
      <c r="G52" s="9"/>
      <c r="H52" s="9"/>
      <c r="I52" s="9"/>
      <c r="J52" s="10"/>
      <c r="K52" s="9"/>
      <c r="L52" s="10"/>
    </row>
    <row r="53" spans="1:12" ht="29.25" customHeight="1">
      <c r="A53" s="24" t="s">
        <v>102</v>
      </c>
      <c r="B53" s="56">
        <f>SUM(B35:B52)</f>
        <v>273772</v>
      </c>
      <c r="C53" s="56">
        <f t="shared" ref="C53:D53" si="2">SUM(C35:C52)</f>
        <v>3271016</v>
      </c>
      <c r="D53" s="57">
        <f t="shared" si="2"/>
        <v>3544788</v>
      </c>
      <c r="E53" s="44"/>
      <c r="F53" s="9"/>
      <c r="G53" s="9"/>
      <c r="H53" s="9"/>
      <c r="I53" s="9"/>
      <c r="J53" s="10"/>
      <c r="K53" s="9"/>
      <c r="L53" s="10"/>
    </row>
    <row r="54" spans="1:12" ht="29.25" customHeight="1">
      <c r="A54" s="58"/>
      <c r="B54" s="59" t="s">
        <v>123</v>
      </c>
      <c r="C54" s="59" t="s">
        <v>124</v>
      </c>
      <c r="D54" s="39" t="s">
        <v>4</v>
      </c>
      <c r="E54" s="59"/>
      <c r="F54" s="9"/>
      <c r="G54" s="9"/>
      <c r="H54" s="9"/>
      <c r="I54" s="9"/>
      <c r="J54" s="10"/>
      <c r="K54" s="9"/>
      <c r="L54" s="10"/>
    </row>
    <row r="55" spans="1:12" s="183" customFormat="1" ht="19.5" customHeight="1">
      <c r="A55" s="6"/>
      <c r="B55" s="6" t="s">
        <v>75</v>
      </c>
      <c r="C55" s="2"/>
      <c r="D55" s="1"/>
      <c r="E55" s="1"/>
      <c r="F55" s="5"/>
      <c r="G55" s="5"/>
      <c r="H55" s="5"/>
      <c r="I55" s="5"/>
      <c r="J55" s="1"/>
      <c r="K55" s="5"/>
      <c r="L55" s="1"/>
    </row>
    <row r="56" spans="1:12" s="183" customFormat="1" ht="19.5" customHeight="1">
      <c r="A56" s="6"/>
      <c r="B56" s="6" t="s">
        <v>74</v>
      </c>
      <c r="C56" s="2"/>
      <c r="D56" s="1"/>
      <c r="E56" s="1"/>
      <c r="F56" s="184"/>
      <c r="G56" s="7"/>
      <c r="H56" s="7"/>
      <c r="I56" s="5"/>
      <c r="J56" s="1"/>
      <c r="K56" s="5"/>
      <c r="L56" s="1"/>
    </row>
    <row r="57" spans="1:12" ht="29.25" customHeight="1">
      <c r="A57" s="37"/>
      <c r="B57" s="10"/>
      <c r="C57" s="10"/>
      <c r="D57" s="10"/>
      <c r="E57" s="10"/>
      <c r="F57" s="12"/>
      <c r="G57" s="60"/>
      <c r="H57" s="60"/>
      <c r="I57" s="9"/>
      <c r="J57" s="10"/>
      <c r="K57" s="9"/>
      <c r="L57" s="10"/>
    </row>
    <row r="58" spans="1:12" ht="29.25" customHeight="1">
      <c r="A58" s="13" t="s">
        <v>125</v>
      </c>
      <c r="B58" s="10"/>
      <c r="C58" s="10"/>
      <c r="D58" s="10"/>
      <c r="E58" s="10"/>
      <c r="F58" s="10"/>
      <c r="G58" s="10"/>
      <c r="H58" s="10"/>
      <c r="I58" s="10"/>
      <c r="J58" s="10"/>
      <c r="K58" s="9"/>
      <c r="L58" s="10"/>
    </row>
    <row r="59" spans="1:12" ht="29.25" customHeight="1">
      <c r="A59" s="13" t="s">
        <v>126</v>
      </c>
      <c r="B59" s="10"/>
      <c r="C59" s="10"/>
      <c r="D59" s="10"/>
      <c r="E59" s="10"/>
      <c r="F59" s="10"/>
      <c r="G59" s="10"/>
      <c r="H59" s="10"/>
      <c r="I59" s="10"/>
      <c r="J59" s="10"/>
      <c r="K59" s="9"/>
      <c r="L59" s="10"/>
    </row>
    <row r="60" spans="1:12" ht="29.25" customHeight="1">
      <c r="A60" s="199" t="s">
        <v>73</v>
      </c>
      <c r="B60" s="191" t="s">
        <v>5</v>
      </c>
      <c r="C60" s="191"/>
      <c r="D60" s="191"/>
      <c r="E60" s="61"/>
      <c r="F60" s="10"/>
      <c r="G60" s="10"/>
      <c r="H60" s="10"/>
      <c r="I60" s="10"/>
      <c r="J60" s="10"/>
      <c r="K60" s="9"/>
      <c r="L60" s="10"/>
    </row>
    <row r="61" spans="1:12" ht="29.25" customHeight="1">
      <c r="A61" s="200"/>
      <c r="B61" s="62" t="s">
        <v>6</v>
      </c>
      <c r="C61" s="62" t="s">
        <v>7</v>
      </c>
      <c r="D61" s="63" t="s">
        <v>8</v>
      </c>
      <c r="E61" s="39" t="s">
        <v>102</v>
      </c>
      <c r="F61" s="10"/>
      <c r="G61" s="10"/>
      <c r="H61" s="10"/>
      <c r="I61" s="10"/>
      <c r="J61" s="10"/>
      <c r="K61" s="9"/>
      <c r="L61" s="10"/>
    </row>
    <row r="62" spans="1:12" ht="29.25" customHeight="1">
      <c r="A62" s="19" t="s">
        <v>76</v>
      </c>
      <c r="B62" s="64">
        <v>1619499738</v>
      </c>
      <c r="C62" s="64">
        <v>1619499738</v>
      </c>
      <c r="D62" s="64">
        <v>1559647819</v>
      </c>
      <c r="E62" s="29" t="s">
        <v>89</v>
      </c>
      <c r="F62" s="10"/>
      <c r="G62" s="10"/>
      <c r="H62" s="10"/>
      <c r="I62" s="10"/>
      <c r="J62" s="10"/>
      <c r="K62" s="9"/>
      <c r="L62" s="10"/>
    </row>
    <row r="63" spans="1:12" ht="29.25" customHeight="1">
      <c r="A63" s="19" t="s">
        <v>77</v>
      </c>
      <c r="B63" s="64">
        <v>730614834</v>
      </c>
      <c r="C63" s="64">
        <v>911963044</v>
      </c>
      <c r="D63" s="64">
        <v>896408331</v>
      </c>
      <c r="E63" s="29" t="s">
        <v>90</v>
      </c>
      <c r="F63" s="65"/>
      <c r="G63" s="10"/>
      <c r="H63" s="10"/>
      <c r="I63" s="10"/>
      <c r="J63" s="10"/>
      <c r="K63" s="9"/>
      <c r="L63" s="10"/>
    </row>
    <row r="64" spans="1:12" ht="29.25" customHeight="1">
      <c r="A64" s="19" t="s">
        <v>78</v>
      </c>
      <c r="B64" s="64">
        <v>957923380</v>
      </c>
      <c r="C64" s="64">
        <v>1112079442.01</v>
      </c>
      <c r="D64" s="64">
        <v>993191000.90999997</v>
      </c>
      <c r="E64" s="29" t="s">
        <v>91</v>
      </c>
      <c r="F64" s="65"/>
      <c r="G64" s="10"/>
      <c r="H64" s="10"/>
      <c r="I64" s="10"/>
      <c r="J64" s="10"/>
      <c r="K64" s="9"/>
      <c r="L64" s="10"/>
    </row>
    <row r="65" spans="1:12" ht="29.25" customHeight="1">
      <c r="A65" s="19" t="s">
        <v>79</v>
      </c>
      <c r="B65" s="64">
        <v>752496078</v>
      </c>
      <c r="C65" s="64">
        <v>738496489</v>
      </c>
      <c r="D65" s="64">
        <v>757071308.43999994</v>
      </c>
      <c r="E65" s="39" t="s">
        <v>92</v>
      </c>
      <c r="F65" s="10"/>
      <c r="G65" s="10"/>
      <c r="H65" s="10"/>
      <c r="I65" s="10"/>
      <c r="J65" s="10"/>
      <c r="K65" s="9"/>
      <c r="L65" s="10"/>
    </row>
    <row r="66" spans="1:12" ht="29.25" customHeight="1">
      <c r="A66" s="25" t="s">
        <v>113</v>
      </c>
      <c r="B66" s="64">
        <v>541949402</v>
      </c>
      <c r="C66" s="64">
        <v>726077702</v>
      </c>
      <c r="D66" s="64">
        <v>678910961.89999998</v>
      </c>
      <c r="E66" s="39" t="s">
        <v>112</v>
      </c>
      <c r="F66" s="10"/>
      <c r="G66" s="10"/>
      <c r="H66" s="65"/>
      <c r="I66" s="10"/>
      <c r="J66" s="10"/>
      <c r="K66" s="9"/>
      <c r="L66" s="10"/>
    </row>
    <row r="67" spans="1:12" ht="29.25" customHeight="1">
      <c r="A67" s="19" t="s">
        <v>80</v>
      </c>
      <c r="B67" s="64">
        <v>697285686</v>
      </c>
      <c r="C67" s="64">
        <v>847629156.43999994</v>
      </c>
      <c r="D67" s="64">
        <v>819332003.63999999</v>
      </c>
      <c r="E67" s="39" t="s">
        <v>93</v>
      </c>
      <c r="F67" s="10"/>
      <c r="G67" s="10"/>
      <c r="H67" s="10"/>
      <c r="I67" s="10"/>
      <c r="J67" s="10"/>
      <c r="K67" s="9"/>
      <c r="L67" s="10"/>
    </row>
    <row r="68" spans="1:12" ht="29.25" customHeight="1">
      <c r="A68" s="19" t="s">
        <v>149</v>
      </c>
      <c r="B68" s="64">
        <v>496765205</v>
      </c>
      <c r="C68" s="64">
        <v>439090698</v>
      </c>
      <c r="D68" s="64">
        <v>517024135.54000002</v>
      </c>
      <c r="E68" s="39" t="s">
        <v>139</v>
      </c>
      <c r="F68" s="10"/>
      <c r="G68" s="10"/>
      <c r="H68" s="10"/>
      <c r="I68" s="10"/>
      <c r="J68" s="10"/>
      <c r="K68" s="9"/>
      <c r="L68" s="10"/>
    </row>
    <row r="69" spans="1:12" ht="29.25" customHeight="1">
      <c r="A69" s="19" t="s">
        <v>81</v>
      </c>
      <c r="B69" s="64">
        <v>1169837749</v>
      </c>
      <c r="C69" s="64">
        <v>1363278260</v>
      </c>
      <c r="D69" s="64">
        <v>1363278260</v>
      </c>
      <c r="E69" s="39" t="s">
        <v>95</v>
      </c>
      <c r="F69" s="10"/>
      <c r="G69" s="10"/>
      <c r="H69" s="10"/>
      <c r="I69" s="10"/>
      <c r="J69" s="10"/>
      <c r="K69" s="9"/>
      <c r="L69" s="10"/>
    </row>
    <row r="70" spans="1:12" ht="29.25" customHeight="1">
      <c r="A70" s="19" t="s">
        <v>82</v>
      </c>
      <c r="B70" s="64">
        <v>745634555</v>
      </c>
      <c r="C70" s="64">
        <v>868408083.12</v>
      </c>
      <c r="D70" s="64">
        <v>928208304.22000003</v>
      </c>
      <c r="E70" s="39" t="s">
        <v>96</v>
      </c>
      <c r="F70" s="10"/>
      <c r="G70" s="10"/>
      <c r="H70" s="10"/>
      <c r="I70" s="10"/>
      <c r="J70" s="10"/>
      <c r="K70" s="9"/>
      <c r="L70" s="10"/>
    </row>
    <row r="71" spans="1:12" ht="29.25" customHeight="1">
      <c r="A71" s="27" t="s">
        <v>150</v>
      </c>
      <c r="B71" s="64">
        <v>1035944805.49</v>
      </c>
      <c r="C71" s="64">
        <v>1146648723.6900001</v>
      </c>
      <c r="D71" s="64">
        <v>1161204707.5100002</v>
      </c>
      <c r="E71" s="39" t="s">
        <v>97</v>
      </c>
      <c r="F71" s="10"/>
      <c r="G71" s="10"/>
      <c r="H71" s="10"/>
      <c r="I71" s="10"/>
      <c r="J71" s="10"/>
      <c r="K71" s="9"/>
      <c r="L71" s="10"/>
    </row>
    <row r="72" spans="1:12" ht="29.25" customHeight="1">
      <c r="A72" s="19" t="s">
        <v>84</v>
      </c>
      <c r="B72" s="64">
        <v>1064621445</v>
      </c>
      <c r="C72" s="64">
        <v>1416506537</v>
      </c>
      <c r="D72" s="64">
        <v>1416506537</v>
      </c>
      <c r="E72" s="19" t="s">
        <v>98</v>
      </c>
      <c r="F72" s="10"/>
      <c r="G72" s="10"/>
      <c r="H72" s="10"/>
      <c r="I72" s="10"/>
      <c r="J72" s="10"/>
      <c r="K72" s="9"/>
      <c r="L72" s="10"/>
    </row>
    <row r="73" spans="1:12" ht="29.25" customHeight="1">
      <c r="A73" s="19" t="s">
        <v>146</v>
      </c>
      <c r="B73" s="64">
        <v>359748233</v>
      </c>
      <c r="C73" s="64">
        <v>308502508</v>
      </c>
      <c r="D73" s="64">
        <v>377484926.17000002</v>
      </c>
      <c r="E73" s="19" t="s">
        <v>99</v>
      </c>
      <c r="F73" s="10"/>
      <c r="G73" s="10"/>
      <c r="H73" s="10"/>
      <c r="I73" s="10"/>
      <c r="J73" s="10"/>
      <c r="K73" s="9"/>
      <c r="L73" s="10"/>
    </row>
    <row r="74" spans="1:12" ht="29.25" customHeight="1">
      <c r="A74" s="19" t="s">
        <v>85</v>
      </c>
      <c r="B74" s="66">
        <v>722985028</v>
      </c>
      <c r="C74" s="66">
        <v>878694522.45000005</v>
      </c>
      <c r="D74" s="66">
        <v>887589307.91999996</v>
      </c>
      <c r="E74" s="39" t="s">
        <v>115</v>
      </c>
      <c r="F74" s="10"/>
      <c r="G74" s="10"/>
      <c r="H74" s="10"/>
      <c r="I74" s="10"/>
      <c r="J74" s="10"/>
      <c r="K74" s="9"/>
      <c r="L74" s="10"/>
    </row>
    <row r="75" spans="1:12" ht="29.25" customHeight="1">
      <c r="A75" s="19" t="s">
        <v>145</v>
      </c>
      <c r="B75" s="64">
        <v>591168221</v>
      </c>
      <c r="C75" s="64">
        <v>567588144</v>
      </c>
      <c r="D75" s="64">
        <v>560825958.02999997</v>
      </c>
      <c r="E75" s="67" t="s">
        <v>144</v>
      </c>
      <c r="F75" s="10"/>
      <c r="G75" s="10"/>
      <c r="H75" s="10"/>
      <c r="I75" s="10"/>
      <c r="J75" s="10"/>
      <c r="K75" s="9"/>
      <c r="L75" s="10"/>
    </row>
    <row r="76" spans="1:12" ht="29.25" customHeight="1">
      <c r="A76" s="19" t="s">
        <v>86</v>
      </c>
      <c r="B76" s="68">
        <v>683736929</v>
      </c>
      <c r="C76" s="68">
        <v>690136196</v>
      </c>
      <c r="D76" s="68">
        <v>701794584.17999995</v>
      </c>
      <c r="E76" s="19" t="s">
        <v>111</v>
      </c>
      <c r="F76" s="10"/>
      <c r="G76" s="10"/>
      <c r="H76" s="10"/>
      <c r="I76" s="10"/>
      <c r="J76" s="10"/>
      <c r="K76" s="9"/>
      <c r="L76" s="10"/>
    </row>
    <row r="77" spans="1:12" ht="29.25" customHeight="1">
      <c r="A77" s="69" t="s">
        <v>87</v>
      </c>
      <c r="B77" s="70">
        <v>984569170.47000003</v>
      </c>
      <c r="C77" s="70">
        <v>1094055048.9099998</v>
      </c>
      <c r="D77" s="70">
        <v>1083790370.5599999</v>
      </c>
      <c r="E77" s="71" t="s">
        <v>117</v>
      </c>
      <c r="F77" s="10"/>
      <c r="G77" s="10"/>
      <c r="H77" s="10"/>
      <c r="I77" s="10"/>
      <c r="J77" s="10"/>
      <c r="K77" s="9"/>
      <c r="L77" s="10"/>
    </row>
    <row r="78" spans="1:12" ht="29.25" customHeight="1">
      <c r="A78" s="19" t="s">
        <v>147</v>
      </c>
      <c r="B78" s="72">
        <v>776800505</v>
      </c>
      <c r="C78" s="72">
        <v>914684414</v>
      </c>
      <c r="D78" s="73">
        <v>848039044.74000001</v>
      </c>
      <c r="E78" s="67" t="s">
        <v>100</v>
      </c>
      <c r="F78" s="10"/>
      <c r="G78" s="10"/>
      <c r="H78" s="10"/>
      <c r="I78" s="10"/>
      <c r="J78" s="10"/>
      <c r="K78" s="9"/>
      <c r="L78" s="10"/>
    </row>
    <row r="79" spans="1:12" ht="29.25" customHeight="1">
      <c r="A79" s="19" t="s">
        <v>148</v>
      </c>
      <c r="B79" s="64">
        <v>1074698261</v>
      </c>
      <c r="C79" s="64">
        <v>1152187780.75</v>
      </c>
      <c r="D79" s="64">
        <v>1146317989.6700001</v>
      </c>
      <c r="E79" s="67" t="s">
        <v>101</v>
      </c>
      <c r="F79" s="10"/>
      <c r="G79" s="10"/>
      <c r="H79" s="10"/>
      <c r="I79" s="10"/>
      <c r="J79" s="10"/>
      <c r="K79" s="9"/>
      <c r="L79" s="10"/>
    </row>
    <row r="80" spans="1:12" ht="29.25" customHeight="1">
      <c r="A80" s="74" t="s">
        <v>88</v>
      </c>
      <c r="B80" s="75">
        <f>SUM(B62:B79)</f>
        <v>15006279224.959999</v>
      </c>
      <c r="C80" s="75">
        <f t="shared" ref="C80:D80" si="3">SUM(C62:C79)</f>
        <v>16795526487.370001</v>
      </c>
      <c r="D80" s="75">
        <f t="shared" si="3"/>
        <v>16696625550.43</v>
      </c>
      <c r="E80" s="76" t="s">
        <v>4</v>
      </c>
      <c r="F80" s="10"/>
      <c r="G80" s="10"/>
      <c r="H80" s="10"/>
      <c r="I80" s="10"/>
      <c r="J80" s="10"/>
      <c r="K80" s="9"/>
      <c r="L80" s="10"/>
    </row>
    <row r="81" spans="1:12" ht="29.25" customHeight="1">
      <c r="A81" s="59" t="s">
        <v>103</v>
      </c>
      <c r="B81" s="77" t="s">
        <v>9</v>
      </c>
      <c r="C81" s="77" t="s">
        <v>10</v>
      </c>
      <c r="D81" s="77" t="s">
        <v>11</v>
      </c>
      <c r="E81" s="61" t="s">
        <v>12</v>
      </c>
      <c r="F81" s="10"/>
      <c r="G81" s="10"/>
      <c r="H81" s="10"/>
      <c r="I81" s="10"/>
      <c r="J81" s="10"/>
      <c r="K81" s="9"/>
      <c r="L81" s="10"/>
    </row>
    <row r="82" spans="1:12" ht="29.25" customHeight="1">
      <c r="A82" s="37" t="s">
        <v>75</v>
      </c>
      <c r="B82" s="38"/>
      <c r="C82" s="38"/>
      <c r="D82" s="38"/>
      <c r="E82" s="78"/>
      <c r="F82" s="10"/>
      <c r="G82" s="10"/>
      <c r="H82" s="10"/>
      <c r="I82" s="10"/>
      <c r="J82" s="10"/>
      <c r="K82" s="9"/>
      <c r="L82" s="10"/>
    </row>
    <row r="83" spans="1:12" ht="29.25" customHeight="1">
      <c r="A83" s="37" t="s">
        <v>74</v>
      </c>
      <c r="B83" s="38"/>
      <c r="C83" s="38"/>
      <c r="D83" s="38"/>
      <c r="E83" s="78"/>
      <c r="F83" s="10"/>
      <c r="G83" s="10"/>
      <c r="H83" s="10"/>
      <c r="I83" s="10"/>
      <c r="J83" s="10"/>
      <c r="K83" s="9"/>
      <c r="L83" s="10"/>
    </row>
    <row r="84" spans="1:12" ht="29.25" customHeight="1">
      <c r="A84" s="37"/>
      <c r="B84" s="38"/>
      <c r="C84" s="38"/>
      <c r="D84" s="38"/>
      <c r="E84" s="78"/>
      <c r="F84" s="10"/>
      <c r="G84" s="10"/>
      <c r="H84" s="10"/>
      <c r="I84" s="10"/>
      <c r="J84" s="10"/>
      <c r="K84" s="9"/>
      <c r="L84" s="10"/>
    </row>
    <row r="85" spans="1:12" ht="29.25" customHeight="1">
      <c r="A85" s="37"/>
      <c r="B85" s="38"/>
      <c r="C85" s="38"/>
      <c r="D85" s="38"/>
      <c r="E85" s="78"/>
      <c r="F85" s="10"/>
      <c r="G85" s="10"/>
      <c r="H85" s="10"/>
      <c r="I85" s="10"/>
      <c r="J85" s="10"/>
      <c r="K85" s="9"/>
      <c r="L85" s="10"/>
    </row>
    <row r="86" spans="1:12" ht="29.25" customHeight="1">
      <c r="A86" s="37"/>
      <c r="B86" s="38"/>
      <c r="C86" s="38"/>
      <c r="D86" s="38"/>
      <c r="E86" s="78"/>
      <c r="F86" s="10"/>
      <c r="G86" s="10"/>
      <c r="H86" s="10"/>
      <c r="I86" s="10"/>
      <c r="J86" s="10"/>
      <c r="K86" s="9"/>
      <c r="L86" s="10"/>
    </row>
    <row r="87" spans="1:12" ht="29.25" customHeight="1">
      <c r="A87" s="13" t="s">
        <v>127</v>
      </c>
      <c r="B87" s="10"/>
      <c r="C87" s="10"/>
      <c r="D87" s="10"/>
      <c r="E87" s="10"/>
      <c r="F87" s="10"/>
      <c r="G87" s="10"/>
      <c r="H87" s="10"/>
      <c r="I87" s="10"/>
      <c r="J87" s="10"/>
      <c r="K87" s="9"/>
      <c r="L87" s="10"/>
    </row>
    <row r="88" spans="1:12" ht="29.25" customHeight="1">
      <c r="A88" s="13" t="s">
        <v>128</v>
      </c>
      <c r="B88" s="10"/>
      <c r="C88" s="10"/>
      <c r="D88" s="10"/>
      <c r="E88" s="10"/>
      <c r="F88" s="10"/>
      <c r="G88" s="10"/>
      <c r="H88" s="10"/>
      <c r="I88" s="10"/>
      <c r="J88" s="10"/>
      <c r="K88" s="9"/>
      <c r="L88" s="10"/>
    </row>
    <row r="89" spans="1:12" ht="29.25" customHeight="1">
      <c r="A89" s="192" t="s">
        <v>2</v>
      </c>
      <c r="B89" s="206" t="s">
        <v>13</v>
      </c>
      <c r="C89" s="207"/>
      <c r="D89" s="207"/>
      <c r="E89" s="207"/>
      <c r="F89" s="208"/>
      <c r="G89" s="201" t="s">
        <v>103</v>
      </c>
      <c r="H89" s="10"/>
      <c r="I89" s="10"/>
      <c r="J89" s="10"/>
      <c r="K89" s="9"/>
      <c r="L89" s="10"/>
    </row>
    <row r="90" spans="1:12" ht="29.25" customHeight="1">
      <c r="A90" s="192"/>
      <c r="B90" s="209"/>
      <c r="C90" s="210"/>
      <c r="D90" s="210"/>
      <c r="E90" s="210"/>
      <c r="F90" s="211"/>
      <c r="G90" s="202"/>
      <c r="H90" s="10"/>
      <c r="I90" s="10"/>
      <c r="J90" s="10"/>
      <c r="K90" s="9"/>
      <c r="L90" s="10"/>
    </row>
    <row r="91" spans="1:12" ht="29.25" customHeight="1">
      <c r="A91" s="192"/>
      <c r="B91" s="79" t="s">
        <v>3</v>
      </c>
      <c r="C91" s="80" t="s">
        <v>14</v>
      </c>
      <c r="D91" s="80" t="s">
        <v>15</v>
      </c>
      <c r="E91" s="80" t="s">
        <v>16</v>
      </c>
      <c r="F91" s="81" t="s">
        <v>17</v>
      </c>
      <c r="G91" s="203"/>
      <c r="H91" s="10"/>
      <c r="I91" s="10"/>
      <c r="J91" s="10"/>
      <c r="K91" s="9"/>
      <c r="L91" s="10"/>
    </row>
    <row r="92" spans="1:12" ht="29.25" customHeight="1">
      <c r="A92" s="19" t="s">
        <v>76</v>
      </c>
      <c r="B92" s="82">
        <v>345770065.44</v>
      </c>
      <c r="C92" s="82">
        <v>1019454236</v>
      </c>
      <c r="D92" s="83">
        <v>0</v>
      </c>
      <c r="E92" s="83">
        <v>0</v>
      </c>
      <c r="F92" s="84">
        <v>59251893</v>
      </c>
      <c r="G92" s="29" t="s">
        <v>89</v>
      </c>
      <c r="H92" s="10"/>
      <c r="I92" s="10"/>
      <c r="J92" s="10"/>
      <c r="K92" s="9"/>
      <c r="L92" s="10"/>
    </row>
    <row r="93" spans="1:12" ht="29.25" customHeight="1">
      <c r="A93" s="19" t="s">
        <v>77</v>
      </c>
      <c r="B93" s="85">
        <v>218247629</v>
      </c>
      <c r="C93" s="86">
        <v>765159606</v>
      </c>
      <c r="D93" s="83"/>
      <c r="E93" s="83"/>
      <c r="F93" s="84">
        <v>0</v>
      </c>
      <c r="G93" s="29" t="s">
        <v>90</v>
      </c>
      <c r="H93" s="10"/>
      <c r="I93" s="10"/>
      <c r="J93" s="10"/>
      <c r="K93" s="9"/>
      <c r="L93" s="10"/>
    </row>
    <row r="94" spans="1:12" ht="29.25" customHeight="1">
      <c r="A94" s="19" t="s">
        <v>78</v>
      </c>
      <c r="B94" s="82">
        <v>177471395.17000002</v>
      </c>
      <c r="C94" s="82">
        <v>923166935.55999994</v>
      </c>
      <c r="D94" s="83">
        <v>0</v>
      </c>
      <c r="E94" s="83">
        <v>0</v>
      </c>
      <c r="F94" s="86">
        <v>58811529.25</v>
      </c>
      <c r="G94" s="29" t="s">
        <v>91</v>
      </c>
      <c r="H94" s="10"/>
      <c r="I94" s="10"/>
      <c r="J94" s="10"/>
      <c r="K94" s="9"/>
      <c r="L94" s="10"/>
    </row>
    <row r="95" spans="1:12" ht="29.25" customHeight="1">
      <c r="A95" s="19" t="s">
        <v>79</v>
      </c>
      <c r="B95" s="85">
        <v>121075564</v>
      </c>
      <c r="C95" s="86">
        <v>590148243</v>
      </c>
      <c r="D95" s="83">
        <v>0</v>
      </c>
      <c r="E95" s="83">
        <v>0</v>
      </c>
      <c r="F95" s="86">
        <v>1378808</v>
      </c>
      <c r="G95" s="39" t="s">
        <v>92</v>
      </c>
      <c r="H95" s="10"/>
      <c r="I95" s="10"/>
      <c r="J95" s="10"/>
      <c r="K95" s="9"/>
      <c r="L95" s="10"/>
    </row>
    <row r="96" spans="1:12" ht="45" customHeight="1">
      <c r="A96" s="25" t="s">
        <v>113</v>
      </c>
      <c r="B96" s="87">
        <v>325265998</v>
      </c>
      <c r="C96" s="88">
        <v>202959587</v>
      </c>
      <c r="D96" s="89">
        <v>0</v>
      </c>
      <c r="E96" s="90">
        <v>0</v>
      </c>
      <c r="F96" s="88">
        <v>40598742.609999999</v>
      </c>
      <c r="G96" s="125" t="s">
        <v>112</v>
      </c>
      <c r="H96" s="10"/>
      <c r="I96" s="65"/>
      <c r="J96" s="65"/>
      <c r="K96" s="9"/>
      <c r="L96" s="10"/>
    </row>
    <row r="97" spans="1:12" ht="29.25" customHeight="1">
      <c r="A97" s="19" t="s">
        <v>80</v>
      </c>
      <c r="B97" s="87">
        <v>178567243.31</v>
      </c>
      <c r="C97" s="86">
        <v>680383591.43000007</v>
      </c>
      <c r="D97" s="83">
        <v>0</v>
      </c>
      <c r="E97" s="83">
        <v>0</v>
      </c>
      <c r="F97" s="86">
        <v>39618831.100000001</v>
      </c>
      <c r="G97" s="39" t="s">
        <v>93</v>
      </c>
      <c r="H97" s="10"/>
      <c r="I97" s="10"/>
      <c r="J97" s="10"/>
      <c r="K97" s="9"/>
      <c r="L97" s="10"/>
    </row>
    <row r="98" spans="1:12" ht="29.25" customHeight="1">
      <c r="A98" s="19" t="s">
        <v>151</v>
      </c>
      <c r="B98" s="85">
        <v>91493735.459999993</v>
      </c>
      <c r="C98" s="86">
        <v>344690871.35000002</v>
      </c>
      <c r="D98" s="83">
        <v>0</v>
      </c>
      <c r="E98" s="83"/>
      <c r="F98" s="86">
        <v>12136921.18</v>
      </c>
      <c r="G98" s="39" t="s">
        <v>94</v>
      </c>
      <c r="H98" s="10"/>
      <c r="I98" s="10"/>
      <c r="J98" s="10"/>
      <c r="K98" s="9"/>
      <c r="L98" s="10"/>
    </row>
    <row r="99" spans="1:12" ht="29.25" customHeight="1">
      <c r="A99" s="19" t="s">
        <v>81</v>
      </c>
      <c r="B99" s="85">
        <v>187822890</v>
      </c>
      <c r="C99" s="86">
        <v>1206706340.9299998</v>
      </c>
      <c r="D99" s="83"/>
      <c r="E99" s="83"/>
      <c r="F99" s="86">
        <v>5959468.2399999909</v>
      </c>
      <c r="G99" s="39" t="s">
        <v>95</v>
      </c>
      <c r="H99" s="10"/>
      <c r="I99" s="10"/>
      <c r="J99" s="10"/>
      <c r="K99" s="9"/>
      <c r="L99" s="10"/>
    </row>
    <row r="100" spans="1:12" ht="29.25" customHeight="1">
      <c r="A100" s="19" t="s">
        <v>82</v>
      </c>
      <c r="B100" s="85">
        <v>155129128.19</v>
      </c>
      <c r="C100" s="86">
        <v>774945810.60000002</v>
      </c>
      <c r="D100" s="83"/>
      <c r="E100" s="83"/>
      <c r="F100" s="91">
        <v>208234.16999999998</v>
      </c>
      <c r="G100" s="39" t="s">
        <v>96</v>
      </c>
      <c r="H100" s="10"/>
      <c r="I100" s="10"/>
      <c r="J100" s="10"/>
      <c r="K100" s="9"/>
      <c r="L100" s="10"/>
    </row>
    <row r="101" spans="1:12" ht="29.25" customHeight="1">
      <c r="A101" s="27" t="s">
        <v>83</v>
      </c>
      <c r="B101" s="85">
        <v>402925170.36000001</v>
      </c>
      <c r="C101" s="86">
        <v>895612125.81000006</v>
      </c>
      <c r="D101" s="83">
        <v>0</v>
      </c>
      <c r="E101" s="83">
        <v>0</v>
      </c>
      <c r="F101" s="86">
        <v>24894959.939999998</v>
      </c>
      <c r="G101" s="39" t="s">
        <v>97</v>
      </c>
      <c r="H101" s="10"/>
      <c r="I101" s="10"/>
      <c r="J101" s="10"/>
      <c r="K101" s="9"/>
      <c r="L101" s="10"/>
    </row>
    <row r="102" spans="1:12" ht="29.25" customHeight="1">
      <c r="A102" s="19" t="s">
        <v>84</v>
      </c>
      <c r="B102" s="85">
        <v>279335715</v>
      </c>
      <c r="C102" s="86">
        <v>785306672</v>
      </c>
      <c r="D102" s="83">
        <v>0</v>
      </c>
      <c r="E102" s="83">
        <v>0</v>
      </c>
      <c r="F102" s="86">
        <v>0</v>
      </c>
      <c r="G102" s="19" t="s">
        <v>98</v>
      </c>
      <c r="H102" s="10"/>
      <c r="I102" s="10"/>
      <c r="J102" s="10"/>
      <c r="K102" s="9"/>
      <c r="L102" s="10"/>
    </row>
    <row r="103" spans="1:12" ht="29.25" customHeight="1">
      <c r="A103" s="19" t="s">
        <v>146</v>
      </c>
      <c r="B103" s="85">
        <v>57522872.409999996</v>
      </c>
      <c r="C103" s="86">
        <v>458524983.55000001</v>
      </c>
      <c r="D103" s="83">
        <v>0</v>
      </c>
      <c r="E103" s="83" t="s">
        <v>114</v>
      </c>
      <c r="F103" s="86">
        <v>680786.15999999992</v>
      </c>
      <c r="G103" s="19" t="s">
        <v>99</v>
      </c>
      <c r="H103" s="10"/>
      <c r="I103" s="10"/>
      <c r="J103" s="10"/>
      <c r="K103" s="9"/>
      <c r="L103" s="10"/>
    </row>
    <row r="104" spans="1:12" ht="29.25" customHeight="1">
      <c r="A104" s="19" t="s">
        <v>85</v>
      </c>
      <c r="B104" s="92">
        <v>267586157.98000002</v>
      </c>
      <c r="C104" s="93">
        <v>584119097.35000002</v>
      </c>
      <c r="D104" s="94">
        <v>0</v>
      </c>
      <c r="E104" s="94">
        <v>0</v>
      </c>
      <c r="F104" s="95">
        <v>11876055.16</v>
      </c>
      <c r="G104" s="39" t="s">
        <v>115</v>
      </c>
      <c r="H104" s="10"/>
      <c r="I104" s="10"/>
      <c r="J104" s="10"/>
      <c r="K104" s="9"/>
      <c r="L104" s="10"/>
    </row>
    <row r="105" spans="1:12" ht="29.25" customHeight="1">
      <c r="A105" s="19" t="s">
        <v>145</v>
      </c>
      <c r="B105" s="85">
        <v>135713198.27000001</v>
      </c>
      <c r="C105" s="86">
        <v>473302093.88</v>
      </c>
      <c r="D105" s="83">
        <v>0</v>
      </c>
      <c r="E105" s="83">
        <v>0</v>
      </c>
      <c r="F105" s="86">
        <v>4995647.7299999995</v>
      </c>
      <c r="G105" s="67" t="s">
        <v>116</v>
      </c>
      <c r="H105" s="10"/>
      <c r="I105" s="96"/>
      <c r="J105" s="96"/>
      <c r="K105" s="9"/>
      <c r="L105" s="10"/>
    </row>
    <row r="106" spans="1:12" ht="29.25" customHeight="1">
      <c r="A106" s="19" t="s">
        <v>86</v>
      </c>
      <c r="B106" s="97">
        <v>266776566.84</v>
      </c>
      <c r="C106" s="98">
        <v>534719719.67000002</v>
      </c>
      <c r="D106" s="99">
        <v>0</v>
      </c>
      <c r="E106" s="99">
        <v>0</v>
      </c>
      <c r="F106" s="98">
        <v>58558302.180000007</v>
      </c>
      <c r="G106" s="19" t="s">
        <v>111</v>
      </c>
      <c r="H106" s="10"/>
      <c r="I106" s="10"/>
      <c r="J106" s="10"/>
      <c r="K106" s="9"/>
      <c r="L106" s="10"/>
    </row>
    <row r="107" spans="1:12" ht="29.25" customHeight="1">
      <c r="A107" s="69" t="s">
        <v>87</v>
      </c>
      <c r="B107" s="100">
        <v>253778455.77000004</v>
      </c>
      <c r="C107" s="101">
        <v>865882156.0999999</v>
      </c>
      <c r="D107" s="102">
        <v>0</v>
      </c>
      <c r="E107" s="102">
        <v>0</v>
      </c>
      <c r="F107" s="103">
        <v>10219345.84</v>
      </c>
      <c r="G107" s="71" t="s">
        <v>117</v>
      </c>
      <c r="H107" s="10"/>
      <c r="I107" s="10"/>
      <c r="J107" s="10"/>
      <c r="K107" s="9"/>
      <c r="L107" s="10"/>
    </row>
    <row r="108" spans="1:12" ht="29.25" customHeight="1">
      <c r="A108" s="19" t="s">
        <v>147</v>
      </c>
      <c r="B108" s="104">
        <v>203286639.26000002</v>
      </c>
      <c r="C108" s="105">
        <v>678316135.31000006</v>
      </c>
      <c r="D108" s="102">
        <v>0</v>
      </c>
      <c r="E108" s="106">
        <v>0</v>
      </c>
      <c r="F108" s="107">
        <v>6813465.9300000006</v>
      </c>
      <c r="G108" s="67" t="s">
        <v>100</v>
      </c>
      <c r="H108" s="10"/>
      <c r="I108" s="10"/>
      <c r="J108" s="10"/>
      <c r="K108" s="9"/>
      <c r="L108" s="10"/>
    </row>
    <row r="109" spans="1:12" ht="29.25" customHeight="1">
      <c r="A109" s="19" t="s">
        <v>148</v>
      </c>
      <c r="B109" s="85">
        <v>224882674.49000001</v>
      </c>
      <c r="C109" s="86">
        <v>864769960.87000012</v>
      </c>
      <c r="D109" s="102">
        <v>0</v>
      </c>
      <c r="E109" s="83">
        <v>0</v>
      </c>
      <c r="F109" s="86">
        <v>4490190.0999999996</v>
      </c>
      <c r="G109" s="67" t="s">
        <v>101</v>
      </c>
      <c r="H109" s="10"/>
      <c r="I109" s="10"/>
      <c r="J109" s="10"/>
      <c r="K109" s="9"/>
      <c r="L109" s="10"/>
    </row>
    <row r="110" spans="1:12" ht="29.25" customHeight="1">
      <c r="A110" s="74" t="s">
        <v>88</v>
      </c>
      <c r="B110" s="108">
        <f>SUM(B92:B109)</f>
        <v>3892651098.9500008</v>
      </c>
      <c r="C110" s="108">
        <f t="shared" ref="C110:F110" si="4">SUM(C92:C109)</f>
        <v>12648168166.410002</v>
      </c>
      <c r="D110" s="102">
        <v>0</v>
      </c>
      <c r="E110" s="109">
        <f t="shared" si="4"/>
        <v>0</v>
      </c>
      <c r="F110" s="108">
        <f t="shared" si="4"/>
        <v>340493180.58999997</v>
      </c>
      <c r="G110" s="76" t="s">
        <v>4</v>
      </c>
      <c r="H110" s="10"/>
      <c r="I110" s="65"/>
      <c r="J110" s="65"/>
      <c r="K110" s="9"/>
      <c r="L110" s="10"/>
    </row>
    <row r="111" spans="1:12" ht="29.25" customHeight="1">
      <c r="A111" s="61"/>
      <c r="B111" s="77" t="s">
        <v>18</v>
      </c>
      <c r="C111" s="110" t="s">
        <v>19</v>
      </c>
      <c r="D111" s="110" t="s">
        <v>20</v>
      </c>
      <c r="E111" s="110" t="s">
        <v>21</v>
      </c>
      <c r="F111" s="110" t="s">
        <v>22</v>
      </c>
      <c r="G111" s="204" t="s">
        <v>103</v>
      </c>
      <c r="H111" s="10"/>
      <c r="I111" s="10"/>
      <c r="J111" s="10"/>
      <c r="K111" s="9"/>
      <c r="L111" s="10"/>
    </row>
    <row r="112" spans="1:12" ht="29.25" customHeight="1">
      <c r="A112" s="61"/>
      <c r="B112" s="226" t="s">
        <v>152</v>
      </c>
      <c r="C112" s="226"/>
      <c r="D112" s="226"/>
      <c r="E112" s="226"/>
      <c r="F112" s="226"/>
      <c r="G112" s="205"/>
      <c r="H112" s="10"/>
      <c r="I112" s="65"/>
      <c r="J112" s="65"/>
      <c r="K112" s="9"/>
      <c r="L112" s="10"/>
    </row>
    <row r="113" spans="1:12" ht="29.25" customHeight="1">
      <c r="A113" s="37" t="s">
        <v>75</v>
      </c>
      <c r="B113" s="38"/>
      <c r="C113" s="38"/>
      <c r="D113" s="38"/>
      <c r="E113" s="38"/>
      <c r="F113" s="38"/>
      <c r="G113" s="38"/>
      <c r="H113" s="10"/>
      <c r="I113" s="10"/>
      <c r="J113" s="10"/>
      <c r="K113" s="9"/>
      <c r="L113" s="10"/>
    </row>
    <row r="114" spans="1:12" ht="29.25" customHeight="1">
      <c r="A114" s="37" t="s">
        <v>74</v>
      </c>
      <c r="B114" s="10"/>
      <c r="C114" s="10"/>
      <c r="D114" s="10"/>
      <c r="E114" s="10"/>
      <c r="F114" s="10"/>
      <c r="G114" s="10"/>
      <c r="H114" s="10"/>
      <c r="I114" s="10"/>
      <c r="J114" s="10"/>
      <c r="K114" s="9"/>
      <c r="L114" s="10"/>
    </row>
    <row r="115" spans="1:12" ht="29.25" customHeight="1">
      <c r="A115" s="37"/>
      <c r="B115" s="10"/>
      <c r="C115" s="10"/>
      <c r="D115" s="10"/>
      <c r="E115" s="10"/>
      <c r="F115" s="10"/>
      <c r="G115" s="10"/>
      <c r="H115" s="10"/>
      <c r="I115" s="10"/>
      <c r="J115" s="10"/>
      <c r="K115" s="9"/>
      <c r="L115" s="10"/>
    </row>
    <row r="116" spans="1:12" ht="29.25" customHeight="1">
      <c r="A116" s="37"/>
      <c r="B116" s="10"/>
      <c r="C116" s="10"/>
      <c r="D116" s="10"/>
      <c r="E116" s="10"/>
      <c r="F116" s="10"/>
      <c r="G116" s="10"/>
      <c r="H116" s="10"/>
      <c r="I116" s="10"/>
      <c r="J116" s="10"/>
      <c r="K116" s="9"/>
      <c r="L116" s="10"/>
    </row>
    <row r="117" spans="1:12" ht="29.25" customHeight="1">
      <c r="A117" s="37"/>
      <c r="B117" s="10"/>
      <c r="C117" s="10"/>
      <c r="D117" s="10"/>
      <c r="E117" s="10"/>
      <c r="F117" s="10"/>
      <c r="G117" s="10"/>
      <c r="H117" s="10"/>
      <c r="I117" s="10"/>
      <c r="J117" s="10"/>
      <c r="K117" s="9"/>
      <c r="L117" s="10"/>
    </row>
    <row r="118" spans="1:12" ht="29.25" customHeight="1">
      <c r="A118" s="13" t="s">
        <v>129</v>
      </c>
      <c r="B118" s="10"/>
      <c r="C118" s="10"/>
      <c r="D118" s="10"/>
      <c r="E118" s="10"/>
      <c r="F118" s="10"/>
      <c r="G118" s="10"/>
      <c r="H118" s="10"/>
      <c r="I118" s="65"/>
      <c r="J118" s="65"/>
      <c r="K118" s="9"/>
      <c r="L118" s="10"/>
    </row>
    <row r="119" spans="1:12" ht="29.25" customHeight="1">
      <c r="A119" s="13" t="s">
        <v>130</v>
      </c>
      <c r="B119" s="10"/>
      <c r="C119" s="10"/>
      <c r="D119" s="10"/>
      <c r="E119" s="10"/>
      <c r="F119" s="10"/>
      <c r="G119" s="10"/>
      <c r="H119" s="10"/>
      <c r="I119" s="65"/>
      <c r="J119" s="65"/>
      <c r="K119" s="9"/>
      <c r="L119" s="10"/>
    </row>
    <row r="120" spans="1:12" ht="29.25" customHeight="1">
      <c r="A120" s="192" t="s">
        <v>73</v>
      </c>
      <c r="B120" s="193" t="s">
        <v>24</v>
      </c>
      <c r="C120" s="194"/>
      <c r="D120" s="194"/>
      <c r="E120" s="195"/>
      <c r="F120" s="196" t="s">
        <v>25</v>
      </c>
      <c r="G120" s="197"/>
      <c r="H120" s="197"/>
      <c r="I120" s="198"/>
      <c r="J120" s="234" t="s">
        <v>103</v>
      </c>
      <c r="L120" s="10"/>
    </row>
    <row r="121" spans="1:12" ht="29.25" customHeight="1">
      <c r="A121" s="192"/>
      <c r="B121" s="80" t="s">
        <v>26</v>
      </c>
      <c r="C121" s="80" t="s">
        <v>27</v>
      </c>
      <c r="D121" s="80" t="s">
        <v>28</v>
      </c>
      <c r="E121" s="61" t="s">
        <v>29</v>
      </c>
      <c r="F121" s="80" t="s">
        <v>26</v>
      </c>
      <c r="G121" s="79" t="s">
        <v>27</v>
      </c>
      <c r="H121" s="80" t="s">
        <v>28</v>
      </c>
      <c r="I121" s="61" t="s">
        <v>29</v>
      </c>
      <c r="J121" s="234"/>
      <c r="L121" s="10"/>
    </row>
    <row r="122" spans="1:12" ht="29.25" customHeight="1">
      <c r="A122" s="19" t="s">
        <v>76</v>
      </c>
      <c r="B122" s="111">
        <v>329349657.18000001</v>
      </c>
      <c r="C122" s="112">
        <v>244584782.25</v>
      </c>
      <c r="D122" s="113">
        <v>842037565.61000001</v>
      </c>
      <c r="E122" s="114">
        <f>SUM(B122:D122)</f>
        <v>1415972005.04</v>
      </c>
      <c r="F122" s="111">
        <v>25758684.59</v>
      </c>
      <c r="G122" s="115">
        <v>101049503.16000001</v>
      </c>
      <c r="H122" s="111">
        <v>19907105.549999997</v>
      </c>
      <c r="I122" s="116">
        <f>SUM(F122:H122)</f>
        <v>146715293.30000001</v>
      </c>
      <c r="J122" s="29" t="s">
        <v>89</v>
      </c>
      <c r="K122" s="117"/>
      <c r="L122" s="10"/>
    </row>
    <row r="123" spans="1:12" ht="29.25" customHeight="1">
      <c r="A123" s="19" t="s">
        <v>77</v>
      </c>
      <c r="B123" s="111">
        <v>225791268</v>
      </c>
      <c r="C123" s="112">
        <v>159912499</v>
      </c>
      <c r="D123" s="113">
        <v>602883650</v>
      </c>
      <c r="E123" s="114">
        <v>988587417</v>
      </c>
      <c r="F123" s="111">
        <v>29641265</v>
      </c>
      <c r="G123" s="115">
        <v>44529221</v>
      </c>
      <c r="H123" s="119">
        <v>14656730</v>
      </c>
      <c r="I123" s="116">
        <f t="shared" ref="I123:I139" si="5">SUM(F123:H123)</f>
        <v>88827216</v>
      </c>
      <c r="J123" s="29" t="s">
        <v>90</v>
      </c>
      <c r="L123" s="10"/>
    </row>
    <row r="124" spans="1:12" ht="29.25" customHeight="1">
      <c r="A124" s="19" t="s">
        <v>78</v>
      </c>
      <c r="B124" s="111">
        <v>250838909.14000002</v>
      </c>
      <c r="C124" s="112">
        <v>177351442.73999998</v>
      </c>
      <c r="D124" s="113">
        <v>543080792.81999993</v>
      </c>
      <c r="E124" s="114">
        <v>971271144.69999993</v>
      </c>
      <c r="F124" s="111">
        <v>58199372.549999997</v>
      </c>
      <c r="G124" s="115">
        <v>61636812.36999999</v>
      </c>
      <c r="H124" s="111">
        <v>27261009.030000001</v>
      </c>
      <c r="I124" s="116">
        <f t="shared" si="5"/>
        <v>147097193.94999999</v>
      </c>
      <c r="J124" s="29" t="s">
        <v>91</v>
      </c>
      <c r="L124" s="65"/>
    </row>
    <row r="125" spans="1:12" ht="29.25" customHeight="1">
      <c r="A125" s="19" t="s">
        <v>79</v>
      </c>
      <c r="B125" s="111">
        <v>213402833.65000001</v>
      </c>
      <c r="C125" s="112">
        <v>134201523.69999999</v>
      </c>
      <c r="D125" s="113">
        <v>308504283.25999999</v>
      </c>
      <c r="E125" s="114">
        <f>SUM(B125:D125)</f>
        <v>656108640.61000001</v>
      </c>
      <c r="F125" s="111">
        <v>19648713.770000003</v>
      </c>
      <c r="G125" s="115">
        <v>41861062.490000002</v>
      </c>
      <c r="H125" s="111">
        <v>21394796.989999998</v>
      </c>
      <c r="I125" s="116">
        <f t="shared" si="5"/>
        <v>82904573.25</v>
      </c>
      <c r="J125" s="39" t="s">
        <v>92</v>
      </c>
      <c r="L125" s="10"/>
    </row>
    <row r="126" spans="1:12" ht="42" customHeight="1">
      <c r="A126" s="25" t="s">
        <v>113</v>
      </c>
      <c r="B126" s="119">
        <v>166209396.69999999</v>
      </c>
      <c r="C126" s="120">
        <v>114815600.33999999</v>
      </c>
      <c r="D126" s="121">
        <v>245999009.5</v>
      </c>
      <c r="E126" s="122">
        <v>527024006.5</v>
      </c>
      <c r="F126" s="119">
        <v>23302713.219999999</v>
      </c>
      <c r="G126" s="123">
        <v>33637164.030000001</v>
      </c>
      <c r="H126" s="119">
        <v>31245386.989999998</v>
      </c>
      <c r="I126" s="116">
        <f t="shared" si="5"/>
        <v>88185264.239999995</v>
      </c>
      <c r="J126" s="125" t="s">
        <v>112</v>
      </c>
      <c r="L126" s="10"/>
    </row>
    <row r="127" spans="1:12" ht="29.25" customHeight="1">
      <c r="A127" s="19" t="s">
        <v>80</v>
      </c>
      <c r="B127" s="111">
        <v>208660417.53</v>
      </c>
      <c r="C127" s="111">
        <v>147893501.38</v>
      </c>
      <c r="D127" s="115">
        <v>389065408.17000002</v>
      </c>
      <c r="E127" s="114">
        <f>SUM(B127:D127)</f>
        <v>745619327.07999992</v>
      </c>
      <c r="F127" s="111">
        <v>19841673.890000004</v>
      </c>
      <c r="G127" s="111">
        <v>37246345.689999998</v>
      </c>
      <c r="H127" s="115">
        <v>16624656.979999999</v>
      </c>
      <c r="I127" s="116">
        <f t="shared" si="5"/>
        <v>73712676.560000002</v>
      </c>
      <c r="J127" s="39" t="s">
        <v>93</v>
      </c>
      <c r="L127" s="10"/>
    </row>
    <row r="128" spans="1:12" ht="29.25" customHeight="1">
      <c r="A128" s="19" t="s">
        <v>151</v>
      </c>
      <c r="B128" s="111">
        <v>117586301.79000001</v>
      </c>
      <c r="C128" s="112">
        <v>98245186.819999993</v>
      </c>
      <c r="D128" s="113">
        <v>259348162.44999999</v>
      </c>
      <c r="E128" s="114">
        <v>475179651.05999994</v>
      </c>
      <c r="F128" s="111">
        <v>14987013.190000001</v>
      </c>
      <c r="G128" s="115">
        <v>25031957.949999999</v>
      </c>
      <c r="H128" s="111">
        <v>5393418.8500000006</v>
      </c>
      <c r="I128" s="116">
        <f t="shared" si="5"/>
        <v>45412389.990000002</v>
      </c>
      <c r="J128" s="39" t="s">
        <v>94</v>
      </c>
      <c r="L128" s="10"/>
    </row>
    <row r="129" spans="1:12" ht="29.25" customHeight="1">
      <c r="A129" s="19" t="s">
        <v>81</v>
      </c>
      <c r="B129" s="111">
        <v>335495532.40999991</v>
      </c>
      <c r="C129" s="112">
        <v>249025088.71000007</v>
      </c>
      <c r="D129" s="112">
        <v>682547306.51999986</v>
      </c>
      <c r="E129" s="124">
        <f>SUM(B129:D129)</f>
        <v>1267067927.6399999</v>
      </c>
      <c r="F129" s="111">
        <v>24511084.340000004</v>
      </c>
      <c r="G129" s="115">
        <v>70796001.510000005</v>
      </c>
      <c r="H129" s="111">
        <v>26477636.090000004</v>
      </c>
      <c r="I129" s="116">
        <f t="shared" si="5"/>
        <v>121784721.94000001</v>
      </c>
      <c r="J129" s="39" t="s">
        <v>95</v>
      </c>
      <c r="L129" s="10"/>
    </row>
    <row r="130" spans="1:12" ht="29.25" customHeight="1">
      <c r="A130" s="19" t="s">
        <v>82</v>
      </c>
      <c r="B130" s="111">
        <v>208758345.89999998</v>
      </c>
      <c r="C130" s="111">
        <v>166002549.62</v>
      </c>
      <c r="D130" s="115">
        <v>385878805.84000003</v>
      </c>
      <c r="E130" s="114">
        <f>SUM(B130:D130)</f>
        <v>760639701.36000001</v>
      </c>
      <c r="F130" s="111">
        <v>18506504.690000001</v>
      </c>
      <c r="G130" s="115">
        <v>40150751.009999998</v>
      </c>
      <c r="H130" s="111">
        <v>22127757.48</v>
      </c>
      <c r="I130" s="116">
        <f t="shared" si="5"/>
        <v>80785013.180000007</v>
      </c>
      <c r="J130" s="39" t="s">
        <v>96</v>
      </c>
      <c r="L130" s="10"/>
    </row>
    <row r="131" spans="1:12" ht="29.25" customHeight="1">
      <c r="A131" s="27" t="s">
        <v>83</v>
      </c>
      <c r="B131" s="111">
        <v>300056022.73999995</v>
      </c>
      <c r="C131" s="112">
        <v>283795032.19999999</v>
      </c>
      <c r="D131" s="113">
        <v>527994956.79999995</v>
      </c>
      <c r="E131" s="114">
        <f>SUM(B131:D131)</f>
        <v>1111846011.7399998</v>
      </c>
      <c r="F131" s="111">
        <v>16197251.119999999</v>
      </c>
      <c r="G131" s="115">
        <v>91951633.689999998</v>
      </c>
      <c r="H131" s="111">
        <v>15694262.829999998</v>
      </c>
      <c r="I131" s="116">
        <f t="shared" si="5"/>
        <v>123843147.64</v>
      </c>
      <c r="J131" s="39" t="s">
        <v>97</v>
      </c>
      <c r="L131" s="10"/>
    </row>
    <row r="132" spans="1:12" ht="29.25" customHeight="1">
      <c r="A132" s="19" t="s">
        <v>84</v>
      </c>
      <c r="B132" s="111">
        <v>276519550</v>
      </c>
      <c r="C132" s="112">
        <v>279137542</v>
      </c>
      <c r="D132" s="113">
        <v>727213693</v>
      </c>
      <c r="E132" s="114">
        <f>SUM(B132:D132)</f>
        <v>1282870785</v>
      </c>
      <c r="F132" s="111">
        <v>23480415</v>
      </c>
      <c r="G132" s="115">
        <v>82522131</v>
      </c>
      <c r="H132" s="111">
        <v>27633206</v>
      </c>
      <c r="I132" s="116">
        <f t="shared" si="5"/>
        <v>133635752</v>
      </c>
      <c r="J132" s="29" t="s">
        <v>98</v>
      </c>
      <c r="L132" s="10"/>
    </row>
    <row r="133" spans="1:12" ht="29.25" customHeight="1">
      <c r="A133" s="19" t="s">
        <v>146</v>
      </c>
      <c r="B133" s="111">
        <v>139565711.09999999</v>
      </c>
      <c r="C133" s="112">
        <v>109041610.54000001</v>
      </c>
      <c r="D133" s="113">
        <v>208928889.19999999</v>
      </c>
      <c r="E133" s="114">
        <f>SUM(B133:D133)</f>
        <v>457536210.83999997</v>
      </c>
      <c r="F133" s="111">
        <v>30172755.93</v>
      </c>
      <c r="G133" s="115">
        <v>24728099.039999999</v>
      </c>
      <c r="H133" s="111">
        <v>8396853.3200000003</v>
      </c>
      <c r="I133" s="116">
        <f t="shared" si="5"/>
        <v>63297708.289999999</v>
      </c>
      <c r="J133" s="29" t="s">
        <v>99</v>
      </c>
      <c r="L133" s="10"/>
    </row>
    <row r="134" spans="1:12" ht="29.25" customHeight="1">
      <c r="A134" s="19" t="s">
        <v>85</v>
      </c>
      <c r="B134" s="119">
        <v>199992330.39999998</v>
      </c>
      <c r="C134" s="119">
        <v>140340263.23999998</v>
      </c>
      <c r="D134" s="123">
        <v>341727055.75</v>
      </c>
      <c r="E134" s="122">
        <v>682059649.38999999</v>
      </c>
      <c r="F134" s="119">
        <v>11185771.890000001</v>
      </c>
      <c r="G134" s="119">
        <v>45978839.480000004</v>
      </c>
      <c r="H134" s="119">
        <v>31965663.48</v>
      </c>
      <c r="I134" s="116">
        <f t="shared" si="5"/>
        <v>89130274.850000009</v>
      </c>
      <c r="J134" s="39" t="s">
        <v>115</v>
      </c>
      <c r="K134" s="117"/>
      <c r="L134" s="10"/>
    </row>
    <row r="135" spans="1:12" ht="29.25" customHeight="1">
      <c r="A135" s="19" t="s">
        <v>145</v>
      </c>
      <c r="B135" s="111">
        <v>132993116</v>
      </c>
      <c r="C135" s="112">
        <v>104538020.58</v>
      </c>
      <c r="D135" s="113">
        <v>305675515.13</v>
      </c>
      <c r="E135" s="114">
        <v>543206651.71000004</v>
      </c>
      <c r="F135" s="111">
        <v>4639196.84</v>
      </c>
      <c r="G135" s="115">
        <v>33377239.760000002</v>
      </c>
      <c r="H135" s="111">
        <v>7583159.6799999997</v>
      </c>
      <c r="I135" s="116">
        <f t="shared" si="5"/>
        <v>45599596.280000001</v>
      </c>
      <c r="J135" s="125" t="s">
        <v>116</v>
      </c>
      <c r="L135" s="10"/>
    </row>
    <row r="136" spans="1:12" ht="29.25" customHeight="1">
      <c r="A136" s="19" t="s">
        <v>86</v>
      </c>
      <c r="B136" s="126">
        <v>153415490.50999999</v>
      </c>
      <c r="C136" s="127">
        <v>110224104.77000001</v>
      </c>
      <c r="D136" s="128">
        <v>379613846.20600003</v>
      </c>
      <c r="E136" s="129">
        <f>SUM(B136:D136)</f>
        <v>643253441.48600006</v>
      </c>
      <c r="F136" s="126">
        <v>15988876.34</v>
      </c>
      <c r="G136" s="130">
        <v>31944927.860000003</v>
      </c>
      <c r="H136" s="126">
        <v>9891614.1799999997</v>
      </c>
      <c r="I136" s="116">
        <f t="shared" si="5"/>
        <v>57825418.380000003</v>
      </c>
      <c r="J136" s="29" t="s">
        <v>111</v>
      </c>
      <c r="L136" s="10"/>
    </row>
    <row r="137" spans="1:12" ht="29.25" customHeight="1">
      <c r="A137" s="69" t="s">
        <v>87</v>
      </c>
      <c r="B137" s="131">
        <v>239563276.25</v>
      </c>
      <c r="C137" s="132">
        <v>177811987.08000001</v>
      </c>
      <c r="D137" s="133">
        <v>797738576.62</v>
      </c>
      <c r="E137" s="134">
        <v>1215113839.95</v>
      </c>
      <c r="F137" s="135">
        <v>22028085.780000001</v>
      </c>
      <c r="G137" s="135">
        <v>59489760.560000002</v>
      </c>
      <c r="H137" s="131">
        <v>2806065.52</v>
      </c>
      <c r="I137" s="116">
        <f t="shared" si="5"/>
        <v>84323911.859999999</v>
      </c>
      <c r="J137" s="125" t="s">
        <v>117</v>
      </c>
      <c r="L137" s="10"/>
    </row>
    <row r="138" spans="1:12" ht="29.25" customHeight="1">
      <c r="A138" s="19" t="s">
        <v>147</v>
      </c>
      <c r="B138" s="136">
        <v>230342832.50000003</v>
      </c>
      <c r="C138" s="137">
        <v>170967474.63999999</v>
      </c>
      <c r="D138" s="138">
        <v>450924003.62</v>
      </c>
      <c r="E138" s="139">
        <f>SUM(B138:D138)</f>
        <v>852234310.75999999</v>
      </c>
      <c r="F138" s="136">
        <v>5609405.4800000004</v>
      </c>
      <c r="G138" s="140">
        <v>46251093.649999999</v>
      </c>
      <c r="H138" s="136">
        <v>16537562.43</v>
      </c>
      <c r="I138" s="116">
        <f t="shared" si="5"/>
        <v>68398061.560000002</v>
      </c>
      <c r="J138" s="125" t="s">
        <v>100</v>
      </c>
      <c r="L138" s="10"/>
    </row>
    <row r="139" spans="1:12" ht="29.25" customHeight="1">
      <c r="A139" s="19" t="s">
        <v>148</v>
      </c>
      <c r="B139" s="111">
        <v>285979352.22000003</v>
      </c>
      <c r="C139" s="112">
        <v>217990225.25899997</v>
      </c>
      <c r="D139" s="113">
        <v>511848235.21399999</v>
      </c>
      <c r="E139" s="114">
        <f>SUM(B139:D139)</f>
        <v>1015817812.693</v>
      </c>
      <c r="F139" s="111">
        <v>19172578.409999996</v>
      </c>
      <c r="G139" s="115">
        <v>58015804.240000002</v>
      </c>
      <c r="H139" s="111">
        <v>15066483.07</v>
      </c>
      <c r="I139" s="116">
        <f t="shared" si="5"/>
        <v>92254865.719999999</v>
      </c>
      <c r="J139" s="125" t="s">
        <v>101</v>
      </c>
      <c r="L139" s="10"/>
    </row>
    <row r="140" spans="1:12" ht="29.25" customHeight="1">
      <c r="A140" s="74" t="s">
        <v>88</v>
      </c>
      <c r="B140" s="116">
        <f>SUM(B122:B139)</f>
        <v>4014520344.0199995</v>
      </c>
      <c r="C140" s="116">
        <f>SUM(C122:C139)</f>
        <v>3085878434.8689995</v>
      </c>
      <c r="D140" s="116">
        <f t="shared" ref="D140:I140" si="6">SUM(D122:D139)</f>
        <v>8511009755.71</v>
      </c>
      <c r="E140" s="116">
        <f t="shared" si="6"/>
        <v>15611408534.559</v>
      </c>
      <c r="F140" s="116">
        <f t="shared" si="6"/>
        <v>382871362.02999997</v>
      </c>
      <c r="G140" s="116">
        <f t="shared" si="6"/>
        <v>930198348.49000013</v>
      </c>
      <c r="H140" s="116">
        <f t="shared" si="6"/>
        <v>320663368.46999997</v>
      </c>
      <c r="I140" s="116">
        <f t="shared" si="6"/>
        <v>1633733078.99</v>
      </c>
      <c r="J140" s="110" t="s">
        <v>33</v>
      </c>
      <c r="L140" s="10"/>
    </row>
    <row r="141" spans="1:12" ht="29.25" customHeight="1">
      <c r="A141" s="216"/>
      <c r="B141" s="225" t="s">
        <v>30</v>
      </c>
      <c r="C141" s="225" t="s">
        <v>31</v>
      </c>
      <c r="D141" s="226" t="s">
        <v>32</v>
      </c>
      <c r="E141" s="236" t="s">
        <v>33</v>
      </c>
      <c r="F141" s="226" t="s">
        <v>30</v>
      </c>
      <c r="G141" s="226" t="s">
        <v>31</v>
      </c>
      <c r="H141" s="225" t="s">
        <v>32</v>
      </c>
      <c r="I141" s="217" t="s">
        <v>33</v>
      </c>
      <c r="J141" s="221" t="s">
        <v>103</v>
      </c>
      <c r="L141" s="10"/>
    </row>
    <row r="142" spans="1:12" ht="29.25" customHeight="1">
      <c r="A142" s="216"/>
      <c r="B142" s="225"/>
      <c r="C142" s="225"/>
      <c r="D142" s="226"/>
      <c r="E142" s="237"/>
      <c r="F142" s="226"/>
      <c r="G142" s="226"/>
      <c r="H142" s="225"/>
      <c r="I142" s="217"/>
      <c r="J142" s="221"/>
      <c r="L142" s="10"/>
    </row>
    <row r="143" spans="1:12" ht="29.25" customHeight="1">
      <c r="A143" s="61"/>
      <c r="B143" s="222" t="s">
        <v>34</v>
      </c>
      <c r="C143" s="223"/>
      <c r="D143" s="223"/>
      <c r="E143" s="224"/>
      <c r="F143" s="230" t="s">
        <v>35</v>
      </c>
      <c r="G143" s="231"/>
      <c r="H143" s="231"/>
      <c r="I143" s="235"/>
      <c r="J143" s="221"/>
      <c r="L143" s="10"/>
    </row>
    <row r="144" spans="1:12" s="183" customFormat="1" ht="15.75">
      <c r="A144" s="6" t="s">
        <v>75</v>
      </c>
      <c r="B144" s="1"/>
      <c r="C144" s="1"/>
      <c r="D144" s="1"/>
      <c r="E144" s="1"/>
      <c r="F144" s="1"/>
      <c r="G144" s="1"/>
      <c r="H144" s="1"/>
      <c r="I144" s="1"/>
      <c r="J144" s="1"/>
      <c r="K144" s="5"/>
      <c r="L144" s="1"/>
    </row>
    <row r="145" spans="1:12" s="183" customFormat="1" ht="18" customHeight="1">
      <c r="A145" s="6" t="s">
        <v>74</v>
      </c>
      <c r="B145" s="1"/>
      <c r="C145" s="1"/>
      <c r="D145" s="1"/>
      <c r="E145" s="8"/>
      <c r="F145" s="1"/>
      <c r="G145" s="1"/>
      <c r="H145" s="1"/>
      <c r="I145" s="1"/>
      <c r="J145" s="1"/>
      <c r="K145" s="5"/>
      <c r="L145" s="1"/>
    </row>
    <row r="146" spans="1:12" ht="29.25" customHeight="1">
      <c r="A146" s="37"/>
      <c r="B146" s="10"/>
      <c r="C146" s="10"/>
      <c r="D146" s="10"/>
      <c r="E146" s="142"/>
      <c r="F146" s="142"/>
      <c r="G146" s="10"/>
      <c r="H146" s="10"/>
      <c r="I146" s="10"/>
      <c r="J146" s="10"/>
      <c r="K146" s="9"/>
      <c r="L146" s="10"/>
    </row>
    <row r="147" spans="1:12" ht="29.25" customHeight="1">
      <c r="A147" s="37"/>
      <c r="B147" s="10"/>
      <c r="C147" s="10"/>
      <c r="D147" s="10"/>
      <c r="E147" s="10"/>
      <c r="F147" s="142"/>
      <c r="G147" s="10"/>
      <c r="H147" s="10"/>
      <c r="I147" s="10"/>
      <c r="J147" s="10"/>
      <c r="K147" s="9"/>
      <c r="L147" s="10"/>
    </row>
    <row r="148" spans="1:12" ht="29.25" customHeight="1">
      <c r="A148" s="13" t="s">
        <v>131</v>
      </c>
      <c r="B148" s="10"/>
      <c r="C148" s="10"/>
      <c r="D148" s="10"/>
      <c r="E148" s="10"/>
      <c r="F148" s="142"/>
      <c r="G148" s="10"/>
      <c r="H148" s="10"/>
      <c r="I148" s="10"/>
      <c r="J148" s="10"/>
      <c r="K148" s="9"/>
      <c r="L148" s="10"/>
    </row>
    <row r="149" spans="1:12" ht="29.25" customHeight="1">
      <c r="A149" s="13" t="s">
        <v>132</v>
      </c>
      <c r="B149" s="10"/>
      <c r="C149" s="10"/>
      <c r="D149" s="10"/>
      <c r="E149" s="10"/>
      <c r="F149" s="10"/>
      <c r="G149" s="10"/>
      <c r="H149" s="10"/>
      <c r="I149" s="10"/>
      <c r="J149" s="10"/>
      <c r="K149" s="9"/>
      <c r="L149" s="10"/>
    </row>
    <row r="150" spans="1:12" ht="29.25" customHeight="1">
      <c r="A150" s="192" t="s">
        <v>73</v>
      </c>
      <c r="B150" s="218" t="s">
        <v>36</v>
      </c>
      <c r="C150" s="219"/>
      <c r="D150" s="220"/>
      <c r="E150" s="201" t="s">
        <v>37</v>
      </c>
      <c r="F150" s="192" t="s">
        <v>38</v>
      </c>
      <c r="G150" s="216" t="s">
        <v>103</v>
      </c>
      <c r="H150" s="10"/>
      <c r="I150" s="10"/>
      <c r="J150" s="10"/>
      <c r="K150" s="9"/>
      <c r="L150" s="10"/>
    </row>
    <row r="151" spans="1:12" ht="29.25" customHeight="1">
      <c r="A151" s="192"/>
      <c r="B151" s="80" t="s">
        <v>39</v>
      </c>
      <c r="C151" s="80" t="s">
        <v>40</v>
      </c>
      <c r="D151" s="80" t="s">
        <v>29</v>
      </c>
      <c r="E151" s="203"/>
      <c r="F151" s="192"/>
      <c r="G151" s="216"/>
      <c r="H151" s="10"/>
      <c r="I151" s="10"/>
      <c r="J151" s="10"/>
      <c r="K151" s="9"/>
      <c r="L151" s="10"/>
    </row>
    <row r="152" spans="1:12" ht="29.25" customHeight="1">
      <c r="A152" s="19" t="s">
        <v>76</v>
      </c>
      <c r="B152" s="143">
        <v>1199634417.3699999</v>
      </c>
      <c r="C152" s="143">
        <v>214058084.81</v>
      </c>
      <c r="D152" s="143">
        <f>SUM(B152:C152)</f>
        <v>1413692502.1799998</v>
      </c>
      <c r="E152" s="144">
        <v>146715293.29999998</v>
      </c>
      <c r="F152" s="143">
        <f>E152+D152</f>
        <v>1560407795.4799998</v>
      </c>
      <c r="G152" s="29" t="s">
        <v>89</v>
      </c>
      <c r="H152" s="10"/>
      <c r="I152" s="10"/>
      <c r="J152" s="10"/>
      <c r="K152" s="9"/>
      <c r="L152" s="10"/>
    </row>
    <row r="153" spans="1:12" ht="29.25" customHeight="1">
      <c r="A153" s="19" t="s">
        <v>77</v>
      </c>
      <c r="B153" s="143">
        <v>734757181</v>
      </c>
      <c r="C153" s="143">
        <v>148837373.84</v>
      </c>
      <c r="D153" s="143">
        <v>883594554.84000003</v>
      </c>
      <c r="E153" s="144">
        <v>86913829</v>
      </c>
      <c r="F153" s="143">
        <v>970508383.84000003</v>
      </c>
      <c r="G153" s="29" t="s">
        <v>90</v>
      </c>
      <c r="H153" s="10"/>
      <c r="I153" s="10"/>
      <c r="J153" s="10"/>
      <c r="K153" s="9"/>
      <c r="L153" s="10"/>
    </row>
    <row r="154" spans="1:12" ht="29.25" customHeight="1">
      <c r="A154" s="19" t="s">
        <v>78</v>
      </c>
      <c r="B154" s="143">
        <v>788758624.30999994</v>
      </c>
      <c r="C154" s="143">
        <v>182512520.38999984</v>
      </c>
      <c r="D154" s="143">
        <v>971271144.69999981</v>
      </c>
      <c r="E154" s="144">
        <v>147097193.94999999</v>
      </c>
      <c r="F154" s="143">
        <f>SUM(B154:E154)</f>
        <v>2089639483.3499997</v>
      </c>
      <c r="G154" s="29" t="s">
        <v>91</v>
      </c>
      <c r="H154" s="10"/>
      <c r="I154" s="65"/>
      <c r="J154" s="65"/>
      <c r="K154" s="9"/>
      <c r="L154" s="10"/>
    </row>
    <row r="155" spans="1:12" ht="29.25" customHeight="1">
      <c r="A155" s="19" t="s">
        <v>79</v>
      </c>
      <c r="B155" s="145">
        <v>423429444.01999998</v>
      </c>
      <c r="C155" s="145">
        <v>232679196.59</v>
      </c>
      <c r="D155" s="145">
        <f>SUM(B155:C155)</f>
        <v>656108640.61000001</v>
      </c>
      <c r="E155" s="146">
        <v>82904573.25</v>
      </c>
      <c r="F155" s="145">
        <f>SUM(D155:E155)</f>
        <v>739013213.86000001</v>
      </c>
      <c r="G155" s="39" t="s">
        <v>92</v>
      </c>
      <c r="H155" s="10"/>
      <c r="I155" s="65"/>
      <c r="J155" s="65"/>
      <c r="K155" s="9"/>
      <c r="L155" s="10"/>
    </row>
    <row r="156" spans="1:12" ht="29.25" customHeight="1">
      <c r="A156" s="25" t="s">
        <v>113</v>
      </c>
      <c r="B156" s="143">
        <v>477412767.29999989</v>
      </c>
      <c r="C156" s="143">
        <v>91263777.889999986</v>
      </c>
      <c r="D156" s="143">
        <v>568676545.19000006</v>
      </c>
      <c r="E156" s="144">
        <v>62863940.650000006</v>
      </c>
      <c r="F156" s="143">
        <v>631540485.84000003</v>
      </c>
      <c r="G156" s="39" t="s">
        <v>112</v>
      </c>
      <c r="H156" s="10"/>
      <c r="I156" s="65"/>
      <c r="J156" s="65"/>
      <c r="K156" s="9"/>
      <c r="L156" s="10"/>
    </row>
    <row r="157" spans="1:12" ht="29.25" customHeight="1">
      <c r="A157" s="19" t="s">
        <v>80</v>
      </c>
      <c r="B157" s="143">
        <v>567678800.23000002</v>
      </c>
      <c r="C157" s="143">
        <v>177940526.84999999</v>
      </c>
      <c r="D157" s="143">
        <f>SUM(B157:C157)</f>
        <v>745619327.08000004</v>
      </c>
      <c r="E157" s="144">
        <v>73712676.559999987</v>
      </c>
      <c r="F157" s="143">
        <f>SUM(D157:E157)</f>
        <v>819332003.63999999</v>
      </c>
      <c r="G157" s="39" t="s">
        <v>93</v>
      </c>
      <c r="H157" s="10"/>
      <c r="I157" s="10"/>
      <c r="J157" s="10"/>
      <c r="K157" s="9"/>
      <c r="L157" s="10"/>
    </row>
    <row r="158" spans="1:12" ht="29.25" customHeight="1">
      <c r="A158" s="19" t="s">
        <v>151</v>
      </c>
      <c r="B158" s="143">
        <v>379467903.13999999</v>
      </c>
      <c r="C158" s="143">
        <v>69910063.570000008</v>
      </c>
      <c r="D158" s="143">
        <v>451055202.71000004</v>
      </c>
      <c r="E158" s="144">
        <v>38652103.210000001</v>
      </c>
      <c r="F158" s="143">
        <v>521107679.72000003</v>
      </c>
      <c r="G158" s="39" t="s">
        <v>94</v>
      </c>
      <c r="H158" s="10"/>
      <c r="I158" s="10"/>
      <c r="J158" s="10"/>
      <c r="K158" s="9"/>
      <c r="L158" s="10"/>
    </row>
    <row r="159" spans="1:12" ht="29.25" customHeight="1">
      <c r="A159" s="19" t="s">
        <v>81</v>
      </c>
      <c r="B159" s="86">
        <v>996193053.61000001</v>
      </c>
      <c r="C159" s="147">
        <v>270860969.90999997</v>
      </c>
      <c r="D159" s="143">
        <f>SUM(B159:C159)</f>
        <v>1267054023.52</v>
      </c>
      <c r="E159" s="144">
        <v>121950066.05999999</v>
      </c>
      <c r="F159" s="143">
        <f>SUM(D159:E159)</f>
        <v>1389004089.5799999</v>
      </c>
      <c r="G159" s="39" t="s">
        <v>95</v>
      </c>
      <c r="H159" s="10"/>
      <c r="I159" s="65"/>
      <c r="J159" s="65"/>
      <c r="K159" s="9"/>
      <c r="L159" s="10"/>
    </row>
    <row r="160" spans="1:12" ht="29.25" customHeight="1">
      <c r="A160" s="19" t="s">
        <v>82</v>
      </c>
      <c r="B160" s="143">
        <v>666334431.17000008</v>
      </c>
      <c r="C160" s="143">
        <v>155705142.43000001</v>
      </c>
      <c r="D160" s="143">
        <f>SUM(B160:C160)</f>
        <v>822039573.60000014</v>
      </c>
      <c r="E160" s="144">
        <v>93303002.599999994</v>
      </c>
      <c r="F160" s="143">
        <v>942282576.07999992</v>
      </c>
      <c r="G160" s="39" t="s">
        <v>96</v>
      </c>
      <c r="H160" s="10"/>
      <c r="I160" s="10"/>
      <c r="J160" s="10"/>
      <c r="K160" s="9"/>
      <c r="L160" s="10"/>
    </row>
    <row r="161" spans="1:12" ht="29.25" customHeight="1">
      <c r="A161" s="27" t="s">
        <v>83</v>
      </c>
      <c r="B161" s="143">
        <v>807229290.96000004</v>
      </c>
      <c r="C161" s="143">
        <v>206907297.48000002</v>
      </c>
      <c r="D161" s="143">
        <f>SUM(B161:C161)</f>
        <v>1014136588.4400001</v>
      </c>
      <c r="E161" s="144">
        <v>123843147.64</v>
      </c>
      <c r="F161" s="143">
        <f>SUM(D161:E161)</f>
        <v>1137979736.0800002</v>
      </c>
      <c r="G161" s="39" t="s">
        <v>97</v>
      </c>
      <c r="H161" s="10"/>
      <c r="I161" s="10"/>
      <c r="J161" s="10"/>
      <c r="K161" s="9"/>
      <c r="L161" s="10"/>
    </row>
    <row r="162" spans="1:12" ht="29.25" customHeight="1">
      <c r="A162" s="19" t="s">
        <v>84</v>
      </c>
      <c r="B162" s="143">
        <v>988000111</v>
      </c>
      <c r="C162" s="143">
        <v>294870674</v>
      </c>
      <c r="D162" s="143">
        <f>SUM(B162:C162)</f>
        <v>1282870785</v>
      </c>
      <c r="E162" s="144">
        <v>133635752</v>
      </c>
      <c r="F162" s="143">
        <f>SUM(D162:E162)</f>
        <v>1416506537</v>
      </c>
      <c r="G162" s="19" t="s">
        <v>98</v>
      </c>
      <c r="H162" s="10"/>
      <c r="I162" s="10"/>
      <c r="J162" s="10"/>
      <c r="K162" s="9"/>
      <c r="L162" s="10"/>
    </row>
    <row r="163" spans="1:12" ht="29.25" customHeight="1">
      <c r="A163" s="19" t="s">
        <v>146</v>
      </c>
      <c r="B163" s="143">
        <v>454876195.64999998</v>
      </c>
      <c r="C163" s="143">
        <v>120298318.73</v>
      </c>
      <c r="D163" s="143">
        <v>575174514.01999998</v>
      </c>
      <c r="E163" s="144">
        <v>48902671.360000007</v>
      </c>
      <c r="F163" s="143">
        <v>535525160.75000006</v>
      </c>
      <c r="G163" s="19" t="s">
        <v>99</v>
      </c>
      <c r="H163" s="10"/>
      <c r="I163" s="65"/>
      <c r="J163" s="65"/>
      <c r="K163" s="9"/>
      <c r="L163" s="10"/>
    </row>
    <row r="164" spans="1:12" ht="29.25" customHeight="1">
      <c r="A164" s="19" t="s">
        <v>85</v>
      </c>
      <c r="B164" s="145">
        <v>723564973.44000006</v>
      </c>
      <c r="C164" s="145">
        <v>124775123.14</v>
      </c>
      <c r="D164" s="145">
        <v>848340096.58000004</v>
      </c>
      <c r="E164" s="145">
        <v>89130274.849999994</v>
      </c>
      <c r="F164" s="145">
        <v>945104634.45999992</v>
      </c>
      <c r="G164" s="39" t="s">
        <v>115</v>
      </c>
      <c r="H164" s="10"/>
      <c r="I164" s="65"/>
      <c r="J164" s="65"/>
      <c r="K164" s="9"/>
      <c r="L164" s="10"/>
    </row>
    <row r="165" spans="1:12" ht="29.25" customHeight="1">
      <c r="A165" s="19" t="s">
        <v>145</v>
      </c>
      <c r="B165" s="143">
        <v>404825568.78000003</v>
      </c>
      <c r="C165" s="143">
        <v>98364980.160000011</v>
      </c>
      <c r="D165" s="143">
        <f>SUM(B165:C165)</f>
        <v>503190548.94000006</v>
      </c>
      <c r="E165" s="144">
        <v>58178570.68</v>
      </c>
      <c r="F165" s="143">
        <v>629468131.12999988</v>
      </c>
      <c r="G165" s="67" t="s">
        <v>116</v>
      </c>
      <c r="H165" s="10"/>
      <c r="I165" s="10"/>
      <c r="J165" s="10"/>
      <c r="K165" s="9"/>
      <c r="L165" s="10"/>
    </row>
    <row r="166" spans="1:12" ht="29.25" customHeight="1">
      <c r="A166" s="19" t="s">
        <v>86</v>
      </c>
      <c r="B166" s="148">
        <v>570263120.5</v>
      </c>
      <c r="C166" s="148">
        <v>112817105.31</v>
      </c>
      <c r="D166" s="148">
        <f>SUM(B166:C166)</f>
        <v>683080225.80999994</v>
      </c>
      <c r="E166" s="149">
        <v>51345108.078000002</v>
      </c>
      <c r="F166" s="148">
        <f>SUM(D166:E166)</f>
        <v>734425333.88799989</v>
      </c>
      <c r="G166" s="19" t="s">
        <v>111</v>
      </c>
      <c r="H166" s="10"/>
      <c r="I166" s="10"/>
      <c r="J166" s="10"/>
      <c r="K166" s="9"/>
      <c r="L166" s="10"/>
    </row>
    <row r="167" spans="1:12" ht="29.25" customHeight="1">
      <c r="A167" s="69" t="s">
        <v>87</v>
      </c>
      <c r="B167" s="150">
        <v>849839619.19000006</v>
      </c>
      <c r="C167" s="150">
        <v>154347697.66</v>
      </c>
      <c r="D167" s="151">
        <f>SUM(B167:C167)</f>
        <v>1004187316.85</v>
      </c>
      <c r="E167" s="151">
        <v>129816375.17</v>
      </c>
      <c r="F167" s="151">
        <v>874349619.09000003</v>
      </c>
      <c r="G167" s="71" t="s">
        <v>117</v>
      </c>
      <c r="H167" s="10"/>
      <c r="I167" s="10"/>
      <c r="J167" s="10"/>
      <c r="K167" s="9"/>
      <c r="L167" s="10"/>
    </row>
    <row r="168" spans="1:12" ht="29.25" customHeight="1">
      <c r="A168" s="19" t="s">
        <v>147</v>
      </c>
      <c r="B168" s="152">
        <v>646574424.68000007</v>
      </c>
      <c r="C168" s="152">
        <v>129380538.56000002</v>
      </c>
      <c r="D168" s="152">
        <v>775954963.24000001</v>
      </c>
      <c r="E168" s="153">
        <v>65198596.739999995</v>
      </c>
      <c r="F168" s="154">
        <f>SUM(D168:E168)</f>
        <v>841153559.98000002</v>
      </c>
      <c r="G168" s="67" t="s">
        <v>100</v>
      </c>
      <c r="H168" s="10"/>
      <c r="I168" s="10"/>
      <c r="J168" s="10"/>
      <c r="K168" s="9"/>
      <c r="L168" s="10"/>
    </row>
    <row r="169" spans="1:12" ht="29.25" customHeight="1">
      <c r="A169" s="19" t="s">
        <v>148</v>
      </c>
      <c r="B169" s="143">
        <v>872031729.59000015</v>
      </c>
      <c r="C169" s="143">
        <v>161858700.74000001</v>
      </c>
      <c r="D169" s="143">
        <v>1033890430.3300002</v>
      </c>
      <c r="E169" s="144">
        <v>98426264.060000017</v>
      </c>
      <c r="F169" s="143">
        <v>1132316694.3900001</v>
      </c>
      <c r="G169" s="67" t="s">
        <v>101</v>
      </c>
      <c r="H169" s="10"/>
      <c r="I169" s="10"/>
      <c r="J169" s="10"/>
      <c r="K169" s="9"/>
      <c r="L169" s="10"/>
    </row>
    <row r="170" spans="1:12" ht="29.25" customHeight="1">
      <c r="A170" s="74" t="s">
        <v>88</v>
      </c>
      <c r="B170" s="155">
        <f>SUM(B152:B169)</f>
        <v>12550871655.940001</v>
      </c>
      <c r="C170" s="156">
        <f>SUM(C152:C169)</f>
        <v>2947388092.0599995</v>
      </c>
      <c r="D170" s="156">
        <f t="shared" ref="D170:F170" si="7">SUM(D152:D169)</f>
        <v>15499936983.640001</v>
      </c>
      <c r="E170" s="156">
        <f t="shared" si="7"/>
        <v>1652589439.1579998</v>
      </c>
      <c r="F170" s="156">
        <f t="shared" si="7"/>
        <v>17909665118.157997</v>
      </c>
      <c r="G170" s="110" t="s">
        <v>33</v>
      </c>
      <c r="H170" s="10"/>
      <c r="I170" s="10"/>
      <c r="J170" s="10"/>
      <c r="K170" s="9"/>
      <c r="L170" s="10"/>
    </row>
    <row r="171" spans="1:12" ht="29.25" customHeight="1">
      <c r="A171" s="216" t="s">
        <v>103</v>
      </c>
      <c r="B171" s="77" t="s">
        <v>41</v>
      </c>
      <c r="C171" s="77" t="s">
        <v>42</v>
      </c>
      <c r="D171" s="110" t="s">
        <v>4</v>
      </c>
      <c r="E171" s="232" t="s">
        <v>43</v>
      </c>
      <c r="F171" s="225" t="s">
        <v>4</v>
      </c>
      <c r="G171" s="221" t="s">
        <v>103</v>
      </c>
      <c r="H171" s="10"/>
      <c r="I171" s="10"/>
      <c r="J171" s="10"/>
      <c r="K171" s="9"/>
      <c r="L171" s="10"/>
    </row>
    <row r="172" spans="1:12" ht="29.25" customHeight="1">
      <c r="A172" s="216"/>
      <c r="B172" s="222" t="s">
        <v>44</v>
      </c>
      <c r="C172" s="223"/>
      <c r="D172" s="224"/>
      <c r="E172" s="233"/>
      <c r="F172" s="225"/>
      <c r="G172" s="221"/>
      <c r="H172" s="10"/>
      <c r="I172" s="10"/>
      <c r="J172" s="10"/>
      <c r="K172" s="9"/>
      <c r="L172" s="10"/>
    </row>
    <row r="173" spans="1:12" s="183" customFormat="1" ht="15.75">
      <c r="A173" s="6" t="s">
        <v>75</v>
      </c>
      <c r="B173" s="2"/>
      <c r="C173" s="2"/>
      <c r="D173" s="2"/>
      <c r="E173" s="3"/>
      <c r="F173" s="4"/>
      <c r="G173" s="185"/>
      <c r="H173" s="1"/>
      <c r="I173" s="1"/>
      <c r="J173" s="1"/>
      <c r="K173" s="5"/>
      <c r="L173" s="1"/>
    </row>
    <row r="174" spans="1:12" s="183" customFormat="1" ht="24" customHeight="1">
      <c r="A174" s="6" t="s">
        <v>74</v>
      </c>
      <c r="B174" s="1"/>
      <c r="C174" s="1"/>
      <c r="D174" s="1"/>
      <c r="E174" s="1"/>
      <c r="F174" s="8"/>
      <c r="G174" s="1"/>
      <c r="H174" s="1"/>
      <c r="I174" s="1"/>
      <c r="J174" s="1"/>
      <c r="K174" s="5"/>
      <c r="L174" s="1"/>
    </row>
    <row r="175" spans="1:12" ht="29.25" customHeight="1">
      <c r="A175" s="37"/>
      <c r="B175" s="10"/>
      <c r="C175" s="10"/>
      <c r="D175" s="142"/>
      <c r="E175" s="10"/>
      <c r="F175" s="157"/>
      <c r="G175" s="10"/>
      <c r="H175" s="10"/>
      <c r="I175" s="10"/>
      <c r="J175" s="10"/>
      <c r="K175" s="9"/>
      <c r="L175" s="10"/>
    </row>
    <row r="176" spans="1:12" ht="29.25" customHeight="1">
      <c r="A176" s="37"/>
      <c r="B176" s="10"/>
      <c r="C176" s="10"/>
      <c r="D176" s="10"/>
      <c r="E176" s="10"/>
      <c r="F176" s="10"/>
      <c r="G176" s="10"/>
      <c r="H176" s="10"/>
      <c r="I176" s="10"/>
      <c r="J176" s="10"/>
      <c r="K176" s="9"/>
      <c r="L176" s="10"/>
    </row>
    <row r="177" spans="1:12" ht="29.25" customHeight="1">
      <c r="A177" s="158" t="s">
        <v>133</v>
      </c>
      <c r="B177" s="10"/>
      <c r="C177" s="10"/>
      <c r="D177" s="10"/>
      <c r="E177" s="10"/>
      <c r="F177" s="10"/>
      <c r="G177" s="10"/>
      <c r="H177" s="10"/>
      <c r="I177" s="10"/>
      <c r="J177" s="10"/>
      <c r="K177" s="9"/>
      <c r="L177" s="10"/>
    </row>
    <row r="178" spans="1:12" ht="29.25" customHeight="1">
      <c r="A178" s="214" t="s">
        <v>134</v>
      </c>
      <c r="B178" s="214"/>
      <c r="C178" s="214"/>
      <c r="D178" s="214"/>
      <c r="E178" s="214"/>
      <c r="F178" s="10"/>
      <c r="G178" s="10"/>
      <c r="H178" s="10"/>
      <c r="I178" s="10"/>
      <c r="J178" s="10"/>
      <c r="K178" s="9"/>
      <c r="L178" s="10"/>
    </row>
    <row r="179" spans="1:12" ht="29.25" customHeight="1">
      <c r="A179" s="215" t="s">
        <v>2</v>
      </c>
      <c r="B179" s="230" t="s">
        <v>45</v>
      </c>
      <c r="C179" s="231"/>
      <c r="D179" s="231"/>
      <c r="E179" s="231"/>
      <c r="F179" s="231"/>
      <c r="G179" s="231"/>
      <c r="H179" s="231"/>
      <c r="I179" s="231"/>
      <c r="J179" s="159"/>
      <c r="K179" s="229" t="s">
        <v>103</v>
      </c>
      <c r="L179" s="96"/>
    </row>
    <row r="180" spans="1:12" ht="29.25" customHeight="1">
      <c r="A180" s="215"/>
      <c r="B180" s="110" t="s">
        <v>46</v>
      </c>
      <c r="C180" s="110" t="s">
        <v>47</v>
      </c>
      <c r="D180" s="110" t="s">
        <v>48</v>
      </c>
      <c r="E180" s="110" t="s">
        <v>49</v>
      </c>
      <c r="F180" s="110" t="s">
        <v>50</v>
      </c>
      <c r="G180" s="110" t="s">
        <v>51</v>
      </c>
      <c r="H180" s="110" t="s">
        <v>52</v>
      </c>
      <c r="I180" s="110" t="s">
        <v>53</v>
      </c>
      <c r="J180" s="160" t="s">
        <v>104</v>
      </c>
      <c r="K180" s="229"/>
      <c r="L180" s="96"/>
    </row>
    <row r="181" spans="1:12" ht="29.25" customHeight="1">
      <c r="A181" s="19" t="s">
        <v>76</v>
      </c>
      <c r="B181" s="161">
        <v>30</v>
      </c>
      <c r="C181" s="161">
        <v>1</v>
      </c>
      <c r="D181" s="161">
        <v>2</v>
      </c>
      <c r="E181" s="161">
        <v>10</v>
      </c>
      <c r="F181" s="161">
        <v>12</v>
      </c>
      <c r="G181" s="161">
        <v>1</v>
      </c>
      <c r="H181" s="161">
        <v>4</v>
      </c>
      <c r="I181" s="162">
        <v>1</v>
      </c>
      <c r="J181" s="163">
        <v>1</v>
      </c>
      <c r="K181" s="29" t="s">
        <v>140</v>
      </c>
      <c r="L181" s="96"/>
    </row>
    <row r="182" spans="1:12" ht="29.25" customHeight="1">
      <c r="A182" s="19" t="s">
        <v>77</v>
      </c>
      <c r="B182" s="161">
        <v>22</v>
      </c>
      <c r="C182" s="161">
        <v>1</v>
      </c>
      <c r="D182" s="161">
        <v>0</v>
      </c>
      <c r="E182" s="161">
        <v>7</v>
      </c>
      <c r="F182" s="161">
        <v>6</v>
      </c>
      <c r="G182" s="161">
        <v>1</v>
      </c>
      <c r="H182" s="161">
        <v>2</v>
      </c>
      <c r="I182" s="29">
        <v>2</v>
      </c>
      <c r="J182" s="164">
        <v>3</v>
      </c>
      <c r="K182" s="29" t="s">
        <v>90</v>
      </c>
    </row>
    <row r="183" spans="1:12" ht="29.25" customHeight="1">
      <c r="A183" s="19" t="s">
        <v>78</v>
      </c>
      <c r="B183" s="161">
        <v>19</v>
      </c>
      <c r="C183" s="161">
        <v>1</v>
      </c>
      <c r="D183" s="161">
        <v>1</v>
      </c>
      <c r="E183" s="161">
        <v>3</v>
      </c>
      <c r="F183" s="161">
        <v>3</v>
      </c>
      <c r="G183" s="161">
        <v>1</v>
      </c>
      <c r="H183" s="161">
        <v>4</v>
      </c>
      <c r="I183" s="165">
        <v>1</v>
      </c>
      <c r="J183" s="166">
        <v>0</v>
      </c>
      <c r="K183" s="29" t="s">
        <v>91</v>
      </c>
    </row>
    <row r="184" spans="1:12" ht="29.25" customHeight="1">
      <c r="A184" s="19" t="s">
        <v>79</v>
      </c>
      <c r="B184" s="161">
        <v>11</v>
      </c>
      <c r="C184" s="161">
        <v>1</v>
      </c>
      <c r="D184" s="161">
        <v>0</v>
      </c>
      <c r="E184" s="161">
        <v>3</v>
      </c>
      <c r="F184" s="161">
        <v>3</v>
      </c>
      <c r="G184" s="161">
        <v>0</v>
      </c>
      <c r="H184" s="161">
        <v>1</v>
      </c>
      <c r="I184" s="161">
        <v>0</v>
      </c>
      <c r="J184" s="167">
        <v>0</v>
      </c>
      <c r="K184" s="39" t="s">
        <v>92</v>
      </c>
      <c r="L184" s="96"/>
    </row>
    <row r="185" spans="1:12" ht="44.25" customHeight="1">
      <c r="A185" s="25" t="s">
        <v>113</v>
      </c>
      <c r="B185" s="161">
        <v>19</v>
      </c>
      <c r="C185" s="161">
        <v>3</v>
      </c>
      <c r="D185" s="161">
        <v>1</v>
      </c>
      <c r="E185" s="161">
        <v>9</v>
      </c>
      <c r="F185" s="161">
        <v>12</v>
      </c>
      <c r="G185" s="161">
        <v>2</v>
      </c>
      <c r="H185" s="161">
        <v>8</v>
      </c>
      <c r="I185" s="161">
        <v>3</v>
      </c>
      <c r="J185" s="163">
        <v>1</v>
      </c>
      <c r="K185" s="125" t="s">
        <v>112</v>
      </c>
      <c r="L185" s="96"/>
    </row>
    <row r="186" spans="1:12" ht="30" customHeight="1">
      <c r="A186" s="19" t="s">
        <v>80</v>
      </c>
      <c r="B186" s="168">
        <v>12</v>
      </c>
      <c r="C186" s="168">
        <v>0</v>
      </c>
      <c r="D186" s="168">
        <v>0</v>
      </c>
      <c r="E186" s="168">
        <v>6</v>
      </c>
      <c r="F186" s="168">
        <v>3</v>
      </c>
      <c r="G186" s="168">
        <v>1</v>
      </c>
      <c r="H186" s="168">
        <v>1</v>
      </c>
      <c r="I186" s="168">
        <v>0</v>
      </c>
      <c r="J186" s="169">
        <v>0</v>
      </c>
      <c r="K186" s="39" t="s">
        <v>93</v>
      </c>
      <c r="L186" s="96"/>
    </row>
    <row r="187" spans="1:12" ht="29.25" customHeight="1">
      <c r="A187" s="19" t="s">
        <v>151</v>
      </c>
      <c r="B187" s="161">
        <v>8</v>
      </c>
      <c r="C187" s="161">
        <v>0</v>
      </c>
      <c r="D187" s="161">
        <v>1</v>
      </c>
      <c r="E187" s="161">
        <v>1</v>
      </c>
      <c r="F187" s="161">
        <v>1</v>
      </c>
      <c r="G187" s="161">
        <v>0</v>
      </c>
      <c r="H187" s="161">
        <v>1</v>
      </c>
      <c r="I187" s="161">
        <v>1</v>
      </c>
      <c r="J187" s="167">
        <v>0</v>
      </c>
      <c r="K187" s="39" t="s">
        <v>94</v>
      </c>
      <c r="L187" s="96"/>
    </row>
    <row r="188" spans="1:12" ht="29.25" customHeight="1">
      <c r="A188" s="19" t="s">
        <v>81</v>
      </c>
      <c r="B188" s="168">
        <v>23</v>
      </c>
      <c r="C188" s="168">
        <v>0</v>
      </c>
      <c r="D188" s="168">
        <v>0</v>
      </c>
      <c r="E188" s="168">
        <v>2</v>
      </c>
      <c r="F188" s="168">
        <v>4</v>
      </c>
      <c r="G188" s="168">
        <v>2</v>
      </c>
      <c r="H188" s="168">
        <v>2</v>
      </c>
      <c r="I188" s="168">
        <v>0</v>
      </c>
      <c r="J188" s="39">
        <v>2</v>
      </c>
      <c r="K188" s="39" t="s">
        <v>95</v>
      </c>
      <c r="L188" s="96"/>
    </row>
    <row r="189" spans="1:12" ht="29.25" customHeight="1">
      <c r="A189" s="19" t="s">
        <v>82</v>
      </c>
      <c r="B189" s="168">
        <v>17</v>
      </c>
      <c r="C189" s="168">
        <v>1</v>
      </c>
      <c r="D189" s="168">
        <v>1</v>
      </c>
      <c r="E189" s="168">
        <v>3</v>
      </c>
      <c r="F189" s="168">
        <v>5</v>
      </c>
      <c r="G189" s="168">
        <v>0</v>
      </c>
      <c r="H189" s="168">
        <v>4</v>
      </c>
      <c r="I189" s="168">
        <v>0</v>
      </c>
      <c r="J189" s="169">
        <v>0</v>
      </c>
      <c r="K189" s="39" t="s">
        <v>96</v>
      </c>
      <c r="L189" s="96"/>
    </row>
    <row r="190" spans="1:12" ht="29.25" customHeight="1">
      <c r="A190" s="27" t="s">
        <v>83</v>
      </c>
      <c r="B190" s="168">
        <v>13</v>
      </c>
      <c r="C190" s="168">
        <v>2</v>
      </c>
      <c r="D190" s="168">
        <v>1</v>
      </c>
      <c r="E190" s="168">
        <v>2</v>
      </c>
      <c r="F190" s="168">
        <v>2</v>
      </c>
      <c r="G190" s="168">
        <v>0</v>
      </c>
      <c r="H190" s="168">
        <v>1</v>
      </c>
      <c r="I190" s="168">
        <v>1</v>
      </c>
      <c r="J190" s="169">
        <v>1</v>
      </c>
      <c r="K190" s="39" t="s">
        <v>97</v>
      </c>
      <c r="L190" s="96"/>
    </row>
    <row r="191" spans="1:12" ht="29.25" customHeight="1">
      <c r="A191" s="19" t="s">
        <v>84</v>
      </c>
      <c r="B191" s="168">
        <v>24</v>
      </c>
      <c r="C191" s="168">
        <v>1</v>
      </c>
      <c r="D191" s="168">
        <v>2</v>
      </c>
      <c r="E191" s="168">
        <v>3</v>
      </c>
      <c r="F191" s="168">
        <v>3</v>
      </c>
      <c r="G191" s="168">
        <v>1</v>
      </c>
      <c r="H191" s="168">
        <v>4</v>
      </c>
      <c r="I191" s="168">
        <v>3</v>
      </c>
      <c r="J191" s="170">
        <v>1</v>
      </c>
      <c r="K191" s="29" t="s">
        <v>98</v>
      </c>
      <c r="L191" s="96"/>
    </row>
    <row r="192" spans="1:12" ht="29.25" customHeight="1">
      <c r="A192" s="19" t="s">
        <v>146</v>
      </c>
      <c r="B192" s="168">
        <v>7</v>
      </c>
      <c r="C192" s="168">
        <v>0</v>
      </c>
      <c r="D192" s="168">
        <v>1</v>
      </c>
      <c r="E192" s="168">
        <v>1</v>
      </c>
      <c r="F192" s="168">
        <v>2</v>
      </c>
      <c r="G192" s="168">
        <v>0</v>
      </c>
      <c r="H192" s="168">
        <v>1</v>
      </c>
      <c r="I192" s="168">
        <v>1</v>
      </c>
      <c r="J192" s="170">
        <v>0</v>
      </c>
      <c r="K192" s="29" t="s">
        <v>99</v>
      </c>
      <c r="L192" s="96"/>
    </row>
    <row r="193" spans="1:13" ht="29.25" customHeight="1">
      <c r="A193" s="19" t="s">
        <v>85</v>
      </c>
      <c r="B193" s="161">
        <v>26</v>
      </c>
      <c r="C193" s="161">
        <v>5</v>
      </c>
      <c r="D193" s="161">
        <v>2</v>
      </c>
      <c r="E193" s="161">
        <v>6</v>
      </c>
      <c r="F193" s="161">
        <v>11</v>
      </c>
      <c r="G193" s="161">
        <v>5</v>
      </c>
      <c r="H193" s="161">
        <v>7</v>
      </c>
      <c r="I193" s="161">
        <v>5</v>
      </c>
      <c r="J193" s="167">
        <v>4</v>
      </c>
      <c r="K193" s="39" t="s">
        <v>115</v>
      </c>
      <c r="L193" s="96"/>
    </row>
    <row r="194" spans="1:13" ht="29.25" customHeight="1">
      <c r="A194" s="19" t="s">
        <v>145</v>
      </c>
      <c r="B194" s="168">
        <v>10</v>
      </c>
      <c r="C194" s="168">
        <v>1</v>
      </c>
      <c r="D194" s="168">
        <v>1</v>
      </c>
      <c r="E194" s="168">
        <v>1</v>
      </c>
      <c r="F194" s="168">
        <v>2</v>
      </c>
      <c r="G194" s="168">
        <v>1</v>
      </c>
      <c r="H194" s="168">
        <v>1</v>
      </c>
      <c r="I194" s="168">
        <v>1</v>
      </c>
      <c r="J194" s="125">
        <v>2</v>
      </c>
      <c r="K194" s="67" t="s">
        <v>116</v>
      </c>
      <c r="L194" s="96"/>
    </row>
    <row r="195" spans="1:13" ht="29.25" customHeight="1">
      <c r="A195" s="19" t="s">
        <v>86</v>
      </c>
      <c r="B195" s="168">
        <v>6</v>
      </c>
      <c r="C195" s="168">
        <v>0</v>
      </c>
      <c r="D195" s="168">
        <v>1</v>
      </c>
      <c r="E195" s="168">
        <v>2</v>
      </c>
      <c r="F195" s="168">
        <v>3</v>
      </c>
      <c r="G195" s="168">
        <v>0</v>
      </c>
      <c r="H195" s="168">
        <v>1</v>
      </c>
      <c r="I195" s="168">
        <v>0</v>
      </c>
      <c r="J195" s="168">
        <v>0</v>
      </c>
      <c r="K195" s="29" t="s">
        <v>111</v>
      </c>
    </row>
    <row r="196" spans="1:13" ht="29.25" customHeight="1">
      <c r="A196" s="19" t="s">
        <v>87</v>
      </c>
      <c r="B196" s="168">
        <v>19</v>
      </c>
      <c r="C196" s="168">
        <v>1</v>
      </c>
      <c r="D196" s="168">
        <v>0</v>
      </c>
      <c r="E196" s="168">
        <v>10</v>
      </c>
      <c r="F196" s="168">
        <v>5</v>
      </c>
      <c r="G196" s="168">
        <v>0</v>
      </c>
      <c r="H196" s="168">
        <v>2</v>
      </c>
      <c r="I196" s="168">
        <v>0</v>
      </c>
      <c r="J196" s="170">
        <v>1</v>
      </c>
      <c r="K196" s="125" t="s">
        <v>117</v>
      </c>
      <c r="L196" s="96"/>
    </row>
    <row r="197" spans="1:13" ht="29.25" customHeight="1">
      <c r="A197" s="19" t="s">
        <v>147</v>
      </c>
      <c r="B197" s="168">
        <v>11</v>
      </c>
      <c r="C197" s="168">
        <v>1</v>
      </c>
      <c r="D197" s="168">
        <v>1</v>
      </c>
      <c r="E197" s="168">
        <v>4</v>
      </c>
      <c r="F197" s="168">
        <v>3</v>
      </c>
      <c r="G197" s="168">
        <v>1</v>
      </c>
      <c r="H197" s="168">
        <v>2</v>
      </c>
      <c r="I197" s="168">
        <v>1</v>
      </c>
      <c r="J197" s="171">
        <v>0</v>
      </c>
      <c r="K197" s="125" t="s">
        <v>100</v>
      </c>
      <c r="L197" s="96"/>
    </row>
    <row r="198" spans="1:13" ht="29.25" customHeight="1">
      <c r="A198" s="19" t="s">
        <v>148</v>
      </c>
      <c r="B198" s="168">
        <v>18</v>
      </c>
      <c r="C198" s="168">
        <v>1</v>
      </c>
      <c r="D198" s="168">
        <v>1</v>
      </c>
      <c r="E198" s="168">
        <v>4</v>
      </c>
      <c r="F198" s="168">
        <v>3</v>
      </c>
      <c r="G198" s="168">
        <v>0</v>
      </c>
      <c r="H198" s="168">
        <v>4</v>
      </c>
      <c r="I198" s="168">
        <v>0</v>
      </c>
      <c r="J198" s="170">
        <v>0</v>
      </c>
      <c r="K198" s="125" t="s">
        <v>101</v>
      </c>
      <c r="L198" s="96"/>
    </row>
    <row r="199" spans="1:13" ht="29.25" customHeight="1">
      <c r="A199" s="74" t="s">
        <v>88</v>
      </c>
      <c r="B199" s="172">
        <f>SUM(B181:B198)</f>
        <v>295</v>
      </c>
      <c r="C199" s="172">
        <f t="shared" ref="C199:J199" si="8">SUM(C181:C198)</f>
        <v>20</v>
      </c>
      <c r="D199" s="172">
        <f t="shared" si="8"/>
        <v>16</v>
      </c>
      <c r="E199" s="172">
        <f t="shared" si="8"/>
        <v>77</v>
      </c>
      <c r="F199" s="172">
        <f t="shared" si="8"/>
        <v>83</v>
      </c>
      <c r="G199" s="172">
        <f t="shared" si="8"/>
        <v>16</v>
      </c>
      <c r="H199" s="172">
        <f t="shared" si="8"/>
        <v>50</v>
      </c>
      <c r="I199" s="172">
        <f t="shared" si="8"/>
        <v>20</v>
      </c>
      <c r="J199" s="172">
        <f t="shared" si="8"/>
        <v>16</v>
      </c>
      <c r="K199" s="110" t="s">
        <v>33</v>
      </c>
      <c r="L199" s="96"/>
    </row>
    <row r="200" spans="1:13" ht="46.5">
      <c r="A200" s="14"/>
      <c r="B200" s="77" t="s">
        <v>54</v>
      </c>
      <c r="C200" s="110" t="s">
        <v>55</v>
      </c>
      <c r="D200" s="110" t="s">
        <v>56</v>
      </c>
      <c r="E200" s="110" t="s">
        <v>57</v>
      </c>
      <c r="F200" s="141" t="s">
        <v>58</v>
      </c>
      <c r="G200" s="110" t="s">
        <v>59</v>
      </c>
      <c r="H200" s="110" t="s">
        <v>60</v>
      </c>
      <c r="I200" s="110" t="s">
        <v>61</v>
      </c>
      <c r="J200" s="173"/>
      <c r="K200" s="225" t="s">
        <v>103</v>
      </c>
      <c r="L200" s="96"/>
    </row>
    <row r="201" spans="1:13" ht="29.25" customHeight="1">
      <c r="A201" s="59"/>
      <c r="B201" s="174" t="s">
        <v>62</v>
      </c>
      <c r="C201" s="175"/>
      <c r="D201" s="175"/>
      <c r="E201" s="175"/>
      <c r="F201" s="175"/>
      <c r="G201" s="175"/>
      <c r="H201" s="175"/>
      <c r="I201" s="175"/>
      <c r="J201" s="176"/>
      <c r="K201" s="225"/>
      <c r="L201" s="96"/>
    </row>
    <row r="202" spans="1:13" s="183" customFormat="1" ht="15.75">
      <c r="A202" s="6" t="s">
        <v>75</v>
      </c>
      <c r="B202" s="1"/>
      <c r="C202" s="1"/>
      <c r="D202" s="1"/>
      <c r="E202" s="1"/>
      <c r="F202" s="1"/>
      <c r="G202" s="1"/>
      <c r="H202" s="1"/>
      <c r="I202" s="1"/>
      <c r="J202" s="1"/>
      <c r="K202" s="5"/>
      <c r="L202" s="1"/>
    </row>
    <row r="203" spans="1:13" s="183" customFormat="1" ht="20.25" customHeight="1">
      <c r="A203" s="6" t="s">
        <v>74</v>
      </c>
      <c r="B203" s="1"/>
      <c r="C203" s="1"/>
      <c r="D203" s="1"/>
      <c r="E203" s="1"/>
      <c r="F203" s="1"/>
      <c r="G203" s="1"/>
      <c r="H203" s="186"/>
      <c r="I203" s="186"/>
      <c r="J203" s="186"/>
      <c r="K203" s="186"/>
      <c r="L203" s="186"/>
      <c r="M203" s="186"/>
    </row>
    <row r="204" spans="1:13" ht="29.25" customHeight="1">
      <c r="A204" s="37"/>
      <c r="B204" s="10"/>
      <c r="C204" s="10"/>
      <c r="D204" s="10"/>
      <c r="E204" s="10"/>
      <c r="F204" s="10"/>
      <c r="G204" s="10"/>
      <c r="H204" s="177"/>
      <c r="I204" s="177"/>
      <c r="J204" s="177"/>
      <c r="K204" s="177"/>
      <c r="L204" s="177"/>
      <c r="M204" s="177"/>
    </row>
    <row r="205" spans="1:13" ht="29.25" customHeight="1">
      <c r="A205" s="37"/>
      <c r="B205" s="10"/>
      <c r="C205" s="10"/>
      <c r="D205" s="10"/>
      <c r="E205" s="10"/>
      <c r="F205" s="10"/>
      <c r="G205" s="10"/>
      <c r="H205" s="177"/>
      <c r="I205" s="177"/>
      <c r="J205" s="177"/>
      <c r="K205" s="177"/>
      <c r="L205" s="177"/>
      <c r="M205" s="177"/>
    </row>
    <row r="206" spans="1:13" ht="29.25" customHeight="1">
      <c r="A206" s="37"/>
      <c r="B206" s="10"/>
      <c r="C206" s="10"/>
      <c r="D206" s="10"/>
      <c r="E206" s="10"/>
      <c r="F206" s="10"/>
      <c r="G206" s="10"/>
      <c r="H206" s="177"/>
      <c r="I206" s="177"/>
      <c r="J206" s="177"/>
      <c r="K206" s="177"/>
      <c r="L206" s="177"/>
      <c r="M206" s="177"/>
    </row>
    <row r="207" spans="1:13" ht="29.25" customHeight="1">
      <c r="A207" s="158" t="s">
        <v>135</v>
      </c>
      <c r="B207" s="10"/>
      <c r="C207" s="10"/>
      <c r="D207" s="10"/>
      <c r="E207" s="10"/>
      <c r="F207" s="10"/>
      <c r="G207" s="10"/>
      <c r="H207" s="10"/>
      <c r="I207" s="10"/>
      <c r="J207" s="10"/>
      <c r="K207" s="9"/>
      <c r="L207" s="10"/>
    </row>
    <row r="208" spans="1:13" ht="29.25" customHeight="1">
      <c r="A208" s="158" t="s">
        <v>136</v>
      </c>
      <c r="B208" s="10"/>
      <c r="C208" s="10"/>
      <c r="D208" s="10"/>
      <c r="E208" s="10"/>
      <c r="F208" s="10"/>
      <c r="G208" s="10"/>
      <c r="H208" s="10"/>
      <c r="I208" s="10"/>
      <c r="J208" s="10"/>
      <c r="K208" s="9"/>
      <c r="L208" s="10"/>
    </row>
    <row r="209" spans="1:12" ht="29.25" customHeight="1">
      <c r="A209" s="79" t="s">
        <v>63</v>
      </c>
      <c r="B209" s="79" t="s">
        <v>64</v>
      </c>
      <c r="C209" s="80" t="s">
        <v>65</v>
      </c>
      <c r="D209" s="80" t="s">
        <v>66</v>
      </c>
      <c r="E209" s="80" t="s">
        <v>67</v>
      </c>
      <c r="F209" s="80" t="s">
        <v>68</v>
      </c>
      <c r="G209" s="79" t="s">
        <v>69</v>
      </c>
      <c r="H209" s="79" t="s">
        <v>70</v>
      </c>
      <c r="I209" s="79" t="s">
        <v>71</v>
      </c>
      <c r="J209" s="59" t="s">
        <v>103</v>
      </c>
      <c r="L209" s="10"/>
    </row>
    <row r="210" spans="1:12" ht="29.25" customHeight="1">
      <c r="A210" s="19" t="s">
        <v>76</v>
      </c>
      <c r="B210" s="79">
        <v>0</v>
      </c>
      <c r="C210" s="79">
        <v>0</v>
      </c>
      <c r="D210" s="79">
        <v>0</v>
      </c>
      <c r="E210" s="79">
        <v>0</v>
      </c>
      <c r="F210" s="79">
        <v>0</v>
      </c>
      <c r="G210" s="79">
        <v>0</v>
      </c>
      <c r="H210" s="79">
        <v>0</v>
      </c>
      <c r="I210" s="79">
        <v>0</v>
      </c>
      <c r="J210" s="29" t="s">
        <v>140</v>
      </c>
      <c r="L210" s="9"/>
    </row>
    <row r="211" spans="1:12" ht="29.25" customHeight="1">
      <c r="A211" s="19" t="s">
        <v>77</v>
      </c>
      <c r="B211" s="79">
        <v>1</v>
      </c>
      <c r="C211" s="80">
        <v>0</v>
      </c>
      <c r="D211" s="80">
        <v>1</v>
      </c>
      <c r="E211" s="80">
        <v>1</v>
      </c>
      <c r="F211" s="80">
        <v>1</v>
      </c>
      <c r="G211" s="80">
        <v>1</v>
      </c>
      <c r="H211" s="80">
        <v>0</v>
      </c>
      <c r="I211" s="80">
        <v>0</v>
      </c>
      <c r="J211" s="29" t="s">
        <v>90</v>
      </c>
      <c r="L211" s="9"/>
    </row>
    <row r="212" spans="1:12" ht="25.5" customHeight="1">
      <c r="A212" s="19" t="s">
        <v>78</v>
      </c>
      <c r="B212" s="59">
        <v>1</v>
      </c>
      <c r="C212" s="80">
        <v>0</v>
      </c>
      <c r="D212" s="80">
        <v>0</v>
      </c>
      <c r="E212" s="80">
        <v>0</v>
      </c>
      <c r="F212" s="80">
        <v>1</v>
      </c>
      <c r="G212" s="80">
        <v>0</v>
      </c>
      <c r="H212" s="80">
        <v>0</v>
      </c>
      <c r="I212" s="80">
        <v>0</v>
      </c>
      <c r="J212" s="80" t="s">
        <v>91</v>
      </c>
      <c r="L212" s="9"/>
    </row>
    <row r="213" spans="1:12" ht="29.25" customHeight="1">
      <c r="A213" s="19" t="s">
        <v>79</v>
      </c>
      <c r="B213" s="178">
        <v>0</v>
      </c>
      <c r="C213" s="118">
        <v>0</v>
      </c>
      <c r="D213" s="118">
        <v>0</v>
      </c>
      <c r="E213" s="118">
        <v>0</v>
      </c>
      <c r="F213" s="118">
        <v>2</v>
      </c>
      <c r="G213" s="118">
        <v>0</v>
      </c>
      <c r="H213" s="118">
        <v>0</v>
      </c>
      <c r="I213" s="118">
        <v>0</v>
      </c>
      <c r="J213" s="39" t="s">
        <v>92</v>
      </c>
      <c r="L213" s="9"/>
    </row>
    <row r="214" spans="1:12" ht="48" customHeight="1">
      <c r="A214" s="25" t="s">
        <v>113</v>
      </c>
      <c r="B214" s="79">
        <v>4</v>
      </c>
      <c r="C214" s="80">
        <v>2</v>
      </c>
      <c r="D214" s="80">
        <v>0</v>
      </c>
      <c r="E214" s="80">
        <v>2</v>
      </c>
      <c r="F214" s="80">
        <v>4</v>
      </c>
      <c r="G214" s="79">
        <v>2</v>
      </c>
      <c r="H214" s="79">
        <v>1</v>
      </c>
      <c r="I214" s="79">
        <v>4</v>
      </c>
      <c r="J214" s="125" t="s">
        <v>112</v>
      </c>
      <c r="L214" s="9"/>
    </row>
    <row r="215" spans="1:12" ht="29.25" customHeight="1">
      <c r="A215" s="19" t="s">
        <v>80</v>
      </c>
      <c r="B215" s="79">
        <v>0</v>
      </c>
      <c r="C215" s="79">
        <v>0</v>
      </c>
      <c r="D215" s="79">
        <v>0</v>
      </c>
      <c r="E215" s="79">
        <v>0</v>
      </c>
      <c r="F215" s="79">
        <v>0</v>
      </c>
      <c r="G215" s="79">
        <v>0</v>
      </c>
      <c r="H215" s="79">
        <v>0</v>
      </c>
      <c r="I215" s="79">
        <v>0</v>
      </c>
      <c r="J215" s="39" t="s">
        <v>93</v>
      </c>
      <c r="L215" s="9"/>
    </row>
    <row r="216" spans="1:12" ht="29.25" customHeight="1">
      <c r="A216" s="19" t="s">
        <v>151</v>
      </c>
      <c r="B216" s="179">
        <v>0</v>
      </c>
      <c r="C216" s="179">
        <v>0</v>
      </c>
      <c r="D216" s="179">
        <v>0</v>
      </c>
      <c r="E216" s="179">
        <v>0</v>
      </c>
      <c r="F216" s="179">
        <v>0</v>
      </c>
      <c r="G216" s="179">
        <v>0</v>
      </c>
      <c r="H216" s="179">
        <v>0</v>
      </c>
      <c r="I216" s="179"/>
      <c r="J216" s="39" t="s">
        <v>94</v>
      </c>
      <c r="L216" s="9"/>
    </row>
    <row r="217" spans="1:12" ht="29.25" customHeight="1">
      <c r="A217" s="19" t="s">
        <v>81</v>
      </c>
      <c r="B217" s="79">
        <v>1</v>
      </c>
      <c r="C217" s="80">
        <v>0</v>
      </c>
      <c r="D217" s="80">
        <v>1</v>
      </c>
      <c r="E217" s="80">
        <v>0</v>
      </c>
      <c r="F217" s="80">
        <v>1</v>
      </c>
      <c r="G217" s="79">
        <v>0</v>
      </c>
      <c r="H217" s="79">
        <v>0</v>
      </c>
      <c r="I217" s="79">
        <v>0</v>
      </c>
      <c r="J217" s="39" t="s">
        <v>95</v>
      </c>
      <c r="L217" s="9"/>
    </row>
    <row r="218" spans="1:12" ht="29.25" customHeight="1">
      <c r="A218" s="19" t="s">
        <v>82</v>
      </c>
      <c r="B218" s="79">
        <v>1</v>
      </c>
      <c r="C218" s="80">
        <v>1</v>
      </c>
      <c r="D218" s="80">
        <v>1</v>
      </c>
      <c r="E218" s="80">
        <v>1</v>
      </c>
      <c r="F218" s="80">
        <v>0</v>
      </c>
      <c r="G218" s="79">
        <v>0</v>
      </c>
      <c r="H218" s="79">
        <v>0</v>
      </c>
      <c r="I218" s="79">
        <v>0</v>
      </c>
      <c r="J218" s="39" t="s">
        <v>96</v>
      </c>
      <c r="L218" s="9"/>
    </row>
    <row r="219" spans="1:12" ht="29.25" customHeight="1">
      <c r="A219" s="27" t="s">
        <v>83</v>
      </c>
      <c r="B219" s="79">
        <v>1</v>
      </c>
      <c r="C219" s="80">
        <v>0</v>
      </c>
      <c r="D219" s="80">
        <v>1</v>
      </c>
      <c r="E219" s="80">
        <v>0</v>
      </c>
      <c r="F219" s="80">
        <v>1</v>
      </c>
      <c r="G219" s="79">
        <v>0</v>
      </c>
      <c r="H219" s="79">
        <v>0</v>
      </c>
      <c r="I219" s="79">
        <v>0</v>
      </c>
      <c r="J219" s="39" t="s">
        <v>97</v>
      </c>
      <c r="L219" s="9"/>
    </row>
    <row r="220" spans="1:12" ht="29.25" customHeight="1">
      <c r="A220" s="19" t="s">
        <v>84</v>
      </c>
      <c r="B220" s="79">
        <v>1</v>
      </c>
      <c r="C220" s="80">
        <v>0</v>
      </c>
      <c r="D220" s="80">
        <v>1</v>
      </c>
      <c r="E220" s="80">
        <v>1</v>
      </c>
      <c r="F220" s="80">
        <v>1</v>
      </c>
      <c r="G220" s="79">
        <v>1</v>
      </c>
      <c r="H220" s="79">
        <v>1</v>
      </c>
      <c r="I220" s="79">
        <v>2</v>
      </c>
      <c r="J220" s="29" t="s">
        <v>98</v>
      </c>
      <c r="L220" s="9"/>
    </row>
    <row r="221" spans="1:12" ht="29.25" customHeight="1">
      <c r="A221" s="19" t="s">
        <v>146</v>
      </c>
      <c r="B221" s="79">
        <v>0</v>
      </c>
      <c r="C221" s="80">
        <v>0</v>
      </c>
      <c r="D221" s="80">
        <v>0</v>
      </c>
      <c r="E221" s="80">
        <v>0</v>
      </c>
      <c r="F221" s="80">
        <v>0</v>
      </c>
      <c r="G221" s="79">
        <v>0</v>
      </c>
      <c r="H221" s="79">
        <v>0</v>
      </c>
      <c r="I221" s="79">
        <v>0</v>
      </c>
      <c r="J221" s="29" t="s">
        <v>99</v>
      </c>
      <c r="L221" s="9"/>
    </row>
    <row r="222" spans="1:12" ht="29.25" customHeight="1">
      <c r="A222" s="19" t="s">
        <v>85</v>
      </c>
      <c r="B222" s="79">
        <v>2</v>
      </c>
      <c r="C222" s="80">
        <v>1</v>
      </c>
      <c r="D222" s="80">
        <v>1</v>
      </c>
      <c r="E222" s="80">
        <v>0</v>
      </c>
      <c r="F222" s="80">
        <v>1</v>
      </c>
      <c r="G222" s="79">
        <v>0</v>
      </c>
      <c r="H222" s="79">
        <v>1</v>
      </c>
      <c r="I222" s="79">
        <v>1</v>
      </c>
      <c r="J222" s="39" t="s">
        <v>115</v>
      </c>
      <c r="L222" s="9"/>
    </row>
    <row r="223" spans="1:12" ht="29.25" customHeight="1">
      <c r="A223" s="19" t="s">
        <v>145</v>
      </c>
      <c r="B223" s="79">
        <v>0</v>
      </c>
      <c r="C223" s="80">
        <v>0</v>
      </c>
      <c r="D223" s="80">
        <v>0</v>
      </c>
      <c r="E223" s="80">
        <v>0</v>
      </c>
      <c r="F223" s="80">
        <v>0</v>
      </c>
      <c r="G223" s="80">
        <v>0</v>
      </c>
      <c r="H223" s="80">
        <v>0</v>
      </c>
      <c r="I223" s="80">
        <v>0</v>
      </c>
      <c r="J223" s="125" t="s">
        <v>116</v>
      </c>
      <c r="L223" s="9"/>
    </row>
    <row r="224" spans="1:12" ht="29.25" customHeight="1">
      <c r="A224" s="19" t="s">
        <v>86</v>
      </c>
      <c r="B224" s="79">
        <v>0</v>
      </c>
      <c r="C224" s="79">
        <v>0</v>
      </c>
      <c r="D224" s="79">
        <v>0</v>
      </c>
      <c r="E224" s="79">
        <v>0</v>
      </c>
      <c r="F224" s="79">
        <v>0</v>
      </c>
      <c r="G224" s="79">
        <v>0</v>
      </c>
      <c r="H224" s="79">
        <v>0</v>
      </c>
      <c r="I224" s="79">
        <v>0</v>
      </c>
      <c r="J224" s="29" t="s">
        <v>111</v>
      </c>
      <c r="L224" s="9"/>
    </row>
    <row r="225" spans="1:12" ht="29.25" customHeight="1">
      <c r="A225" s="19" t="s">
        <v>87</v>
      </c>
      <c r="B225" s="79">
        <v>0</v>
      </c>
      <c r="C225" s="80">
        <v>0</v>
      </c>
      <c r="D225" s="80">
        <v>1</v>
      </c>
      <c r="E225" s="80">
        <v>0</v>
      </c>
      <c r="F225" s="80">
        <v>1</v>
      </c>
      <c r="G225" s="79">
        <v>0</v>
      </c>
      <c r="H225" s="79">
        <v>0</v>
      </c>
      <c r="I225" s="79">
        <v>0</v>
      </c>
      <c r="J225" s="125" t="s">
        <v>117</v>
      </c>
      <c r="L225" s="9"/>
    </row>
    <row r="226" spans="1:12" ht="29.25" customHeight="1">
      <c r="A226" s="19" t="s">
        <v>147</v>
      </c>
      <c r="B226" s="79">
        <v>1</v>
      </c>
      <c r="C226" s="80">
        <v>1</v>
      </c>
      <c r="D226" s="80">
        <v>1</v>
      </c>
      <c r="E226" s="80">
        <v>1</v>
      </c>
      <c r="F226" s="80">
        <v>1</v>
      </c>
      <c r="G226" s="79">
        <v>0</v>
      </c>
      <c r="H226" s="79">
        <v>0</v>
      </c>
      <c r="I226" s="79">
        <v>0</v>
      </c>
      <c r="J226" s="125" t="s">
        <v>141</v>
      </c>
      <c r="L226" s="9"/>
    </row>
    <row r="227" spans="1:12" ht="29.25" customHeight="1">
      <c r="A227" s="19" t="s">
        <v>148</v>
      </c>
      <c r="B227" s="79">
        <v>1</v>
      </c>
      <c r="C227" s="80">
        <v>0</v>
      </c>
      <c r="D227" s="80">
        <v>1</v>
      </c>
      <c r="E227" s="80">
        <v>0</v>
      </c>
      <c r="F227" s="80">
        <v>1</v>
      </c>
      <c r="G227" s="79">
        <v>0</v>
      </c>
      <c r="H227" s="79">
        <v>0</v>
      </c>
      <c r="I227" s="79">
        <v>0</v>
      </c>
      <c r="J227" s="125" t="s">
        <v>101</v>
      </c>
      <c r="L227" s="9"/>
    </row>
    <row r="228" spans="1:12" ht="29.25" customHeight="1">
      <c r="A228" s="74" t="s">
        <v>88</v>
      </c>
      <c r="B228" s="14">
        <f>SUM(B210:B227)</f>
        <v>14</v>
      </c>
      <c r="C228" s="61">
        <f>SUM(C210:C227)</f>
        <v>5</v>
      </c>
      <c r="D228" s="61">
        <f t="shared" ref="D228:I228" si="9">SUM(D210:D227)</f>
        <v>9</v>
      </c>
      <c r="E228" s="61">
        <f t="shared" si="9"/>
        <v>6</v>
      </c>
      <c r="F228" s="61">
        <f t="shared" si="9"/>
        <v>15</v>
      </c>
      <c r="G228" s="61">
        <f t="shared" si="9"/>
        <v>4</v>
      </c>
      <c r="H228" s="61">
        <f t="shared" si="9"/>
        <v>3</v>
      </c>
      <c r="I228" s="61">
        <f t="shared" si="9"/>
        <v>7</v>
      </c>
      <c r="J228" s="110" t="s">
        <v>33</v>
      </c>
      <c r="L228" s="9"/>
    </row>
    <row r="229" spans="1:12" ht="29.25" customHeight="1">
      <c r="A229" s="180" t="s">
        <v>23</v>
      </c>
      <c r="B229" s="77" t="s">
        <v>64</v>
      </c>
      <c r="C229" s="110" t="s">
        <v>65</v>
      </c>
      <c r="D229" s="110" t="s">
        <v>66</v>
      </c>
      <c r="E229" s="110" t="s">
        <v>67</v>
      </c>
      <c r="F229" s="110" t="s">
        <v>68</v>
      </c>
      <c r="G229" s="77" t="s">
        <v>69</v>
      </c>
      <c r="H229" s="77" t="s">
        <v>70</v>
      </c>
      <c r="I229" s="77" t="s">
        <v>71</v>
      </c>
      <c r="J229" s="59" t="s">
        <v>103</v>
      </c>
      <c r="L229" s="10"/>
    </row>
    <row r="230" spans="1:12" ht="29.25" customHeight="1">
      <c r="A230" s="212" t="s">
        <v>72</v>
      </c>
      <c r="B230" s="213"/>
      <c r="C230" s="213"/>
      <c r="D230" s="213"/>
      <c r="E230" s="213"/>
      <c r="F230" s="213"/>
      <c r="G230" s="213"/>
      <c r="H230" s="213"/>
      <c r="I230" s="10"/>
      <c r="J230" s="10"/>
      <c r="K230" s="9"/>
      <c r="L230" s="10"/>
    </row>
    <row r="231" spans="1:12" s="183" customFormat="1" ht="18" customHeight="1">
      <c r="A231" s="6" t="s">
        <v>75</v>
      </c>
      <c r="B231" s="1"/>
      <c r="C231" s="1"/>
      <c r="D231" s="1"/>
      <c r="E231" s="1"/>
      <c r="F231" s="1"/>
      <c r="G231" s="1"/>
      <c r="H231" s="1"/>
      <c r="I231" s="1"/>
      <c r="J231" s="1"/>
      <c r="K231" s="5"/>
      <c r="L231" s="1"/>
    </row>
    <row r="232" spans="1:12" s="183" customFormat="1" ht="18" customHeight="1">
      <c r="A232" s="6" t="s">
        <v>74</v>
      </c>
      <c r="B232" s="1"/>
      <c r="C232" s="1"/>
      <c r="D232" s="1"/>
      <c r="E232" s="1"/>
      <c r="F232" s="1"/>
      <c r="G232" s="1"/>
      <c r="H232" s="1"/>
      <c r="I232" s="1"/>
      <c r="J232" s="1"/>
      <c r="K232" s="5"/>
      <c r="L232" s="1"/>
    </row>
  </sheetData>
  <mergeCells count="44">
    <mergeCell ref="A2:B2"/>
    <mergeCell ref="A1:B1"/>
    <mergeCell ref="K179:K180"/>
    <mergeCell ref="K200:K201"/>
    <mergeCell ref="B179:I179"/>
    <mergeCell ref="E150:E151"/>
    <mergeCell ref="F150:F151"/>
    <mergeCell ref="E171:E172"/>
    <mergeCell ref="F171:F172"/>
    <mergeCell ref="J141:J143"/>
    <mergeCell ref="J120:J121"/>
    <mergeCell ref="H141:H142"/>
    <mergeCell ref="B143:E143"/>
    <mergeCell ref="F143:I143"/>
    <mergeCell ref="E141:E142"/>
    <mergeCell ref="B112:F112"/>
    <mergeCell ref="A230:H230"/>
    <mergeCell ref="A178:E178"/>
    <mergeCell ref="A179:A180"/>
    <mergeCell ref="G150:G151"/>
    <mergeCell ref="I141:I142"/>
    <mergeCell ref="A150:A151"/>
    <mergeCell ref="B150:D150"/>
    <mergeCell ref="G171:G172"/>
    <mergeCell ref="B172:D172"/>
    <mergeCell ref="A171:A172"/>
    <mergeCell ref="A141:A142"/>
    <mergeCell ref="B141:B142"/>
    <mergeCell ref="C141:C142"/>
    <mergeCell ref="D141:D142"/>
    <mergeCell ref="F141:F142"/>
    <mergeCell ref="G141:G142"/>
    <mergeCell ref="A120:A121"/>
    <mergeCell ref="B120:E120"/>
    <mergeCell ref="F120:I120"/>
    <mergeCell ref="A60:A61"/>
    <mergeCell ref="G89:G91"/>
    <mergeCell ref="G111:G112"/>
    <mergeCell ref="B89:F90"/>
    <mergeCell ref="B5:D5"/>
    <mergeCell ref="B27:D27"/>
    <mergeCell ref="B26:D26"/>
    <mergeCell ref="B60:D60"/>
    <mergeCell ref="A89:A91"/>
  </mergeCells>
  <pageMargins left="1.03" right="0.7" top="0.75" bottom="0.75" header="0.3" footer="0.3"/>
  <pageSetup scale="65" orientation="landscape" horizontalDpi="200" verticalDpi="200" r:id="rId1"/>
  <rowBreaks count="7" manualBreakCount="7">
    <brk id="29" max="16383" man="1"/>
    <brk id="57" max="16383" man="1"/>
    <brk id="86" max="16383" man="1"/>
    <brk id="116" max="16383" man="1"/>
    <brk id="146" max="4" man="1"/>
    <brk id="175" max="16383" man="1"/>
    <brk id="204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TBegashaw</cp:lastModifiedBy>
  <cp:lastPrinted>2017-03-29T13:55:09Z</cp:lastPrinted>
  <dcterms:created xsi:type="dcterms:W3CDTF">2015-06-09T15:37:43Z</dcterms:created>
  <dcterms:modified xsi:type="dcterms:W3CDTF">2017-03-29T13:55:13Z</dcterms:modified>
</cp:coreProperties>
</file>