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8975" windowHeight="10935" tabRatio="607" activeTab="2"/>
  </bookViews>
  <sheets>
    <sheet name="Hidhama" sheetId="3" r:id="rId1"/>
    <sheet name="yakamaa fi Siivilii" sheetId="2" r:id="rId2"/>
    <sheet name="Yak Galmeefame" sheetId="4" r:id="rId3"/>
  </sheets>
  <definedNames>
    <definedName name="_xlnm.Print_Area" localSheetId="0">Hidhama!$A$1:$O$33</definedName>
    <definedName name="_xlnm.Print_Area" localSheetId="2">'Yak Galmeefame'!$A$1:$J$33</definedName>
    <definedName name="_xlnm.Print_Area" localSheetId="1">'yakamaa fi Siivilii'!$A$1:$K$28</definedName>
  </definedNames>
  <calcPr calcId="124519"/>
</workbook>
</file>

<file path=xl/calcChain.xml><?xml version="1.0" encoding="utf-8"?>
<calcChain xmlns="http://schemas.openxmlformats.org/spreadsheetml/2006/main">
  <c r="C27" i="4"/>
  <c r="D27"/>
  <c r="E27"/>
  <c r="F27"/>
  <c r="G27"/>
  <c r="H27"/>
  <c r="I27"/>
  <c r="B27"/>
  <c r="C24" i="2" l="1"/>
  <c r="D24"/>
  <c r="E24"/>
  <c r="F24"/>
  <c r="G24"/>
  <c r="B24"/>
  <c r="B24" i="3"/>
  <c r="N14" l="1"/>
  <c r="K24" l="1"/>
  <c r="J24"/>
  <c r="I24"/>
  <c r="H24"/>
  <c r="G24"/>
  <c r="F24"/>
  <c r="E24"/>
  <c r="D24"/>
  <c r="C24"/>
  <c r="J20" i="2" l="1"/>
  <c r="J24" s="1"/>
  <c r="I20"/>
  <c r="I24" s="1"/>
  <c r="H20"/>
  <c r="H24" s="1"/>
  <c r="M20" i="3"/>
  <c r="M24" s="1"/>
  <c r="L20"/>
  <c r="L24" s="1"/>
  <c r="N20" l="1"/>
  <c r="N24" s="1"/>
</calcChain>
</file>

<file path=xl/sharedStrings.xml><?xml version="1.0" encoding="utf-8"?>
<sst xmlns="http://schemas.openxmlformats.org/spreadsheetml/2006/main" count="228" uniqueCount="120">
  <si>
    <t>Walitti</t>
  </si>
  <si>
    <t>Arsii</t>
  </si>
  <si>
    <t>Arsi</t>
  </si>
  <si>
    <t>Bale</t>
  </si>
  <si>
    <t>Borena</t>
  </si>
  <si>
    <t>Harargee Bahaa</t>
  </si>
  <si>
    <t>East Harerge</t>
  </si>
  <si>
    <t>Harargee Lixaa</t>
  </si>
  <si>
    <t>West Harerge</t>
  </si>
  <si>
    <t>Ilubabor</t>
  </si>
  <si>
    <t>Jimma</t>
  </si>
  <si>
    <t>East  Shewa</t>
  </si>
  <si>
    <t>North Shewa</t>
  </si>
  <si>
    <t>Shawaa Lixaa</t>
  </si>
  <si>
    <t>West shewa</t>
  </si>
  <si>
    <t>East Wellega</t>
  </si>
  <si>
    <t>West Wellega</t>
  </si>
  <si>
    <t>South West Shewa</t>
  </si>
  <si>
    <t>Gujii</t>
  </si>
  <si>
    <t>Guji</t>
  </si>
  <si>
    <t>Horo Guduru</t>
  </si>
  <si>
    <t>Special Zone</t>
  </si>
  <si>
    <t>Keleme Wellega</t>
  </si>
  <si>
    <t>Arsii Lixaa</t>
  </si>
  <si>
    <t>West Arsi</t>
  </si>
  <si>
    <t>Total</t>
  </si>
  <si>
    <t>Yakkamaa</t>
  </si>
  <si>
    <t>Siviilii</t>
  </si>
  <si>
    <t>Dhiyaatan</t>
  </si>
  <si>
    <t xml:space="preserve"> Murtaa'an</t>
  </si>
  <si>
    <t>Darban</t>
  </si>
  <si>
    <t xml:space="preserve"> Darban</t>
  </si>
  <si>
    <t>Dimshaasha</t>
  </si>
  <si>
    <t>Lodged</t>
  </si>
  <si>
    <t>Decided</t>
  </si>
  <si>
    <t>Pending</t>
  </si>
  <si>
    <t>Criminal Cases</t>
  </si>
  <si>
    <t>Civil Cases</t>
  </si>
  <si>
    <t>Godinaan</t>
  </si>
  <si>
    <t>Balee</t>
  </si>
  <si>
    <t>Boranaaa</t>
  </si>
  <si>
    <t>H/Bahaa</t>
  </si>
  <si>
    <t>H/ Lixaa</t>
  </si>
  <si>
    <t>I/A/ Booraa</t>
  </si>
  <si>
    <t xml:space="preserve"> Jimmaa</t>
  </si>
  <si>
    <t>W/ Bahaa</t>
  </si>
  <si>
    <t>W/Lixaa</t>
  </si>
  <si>
    <t>Sh/Ki/ Lixaa</t>
  </si>
  <si>
    <t>Q/Wallagaa</t>
  </si>
  <si>
    <t>Murtii Waggaa 5 fi &lt; 5</t>
  </si>
  <si>
    <t>Murtii Waggaa &gt;5</t>
  </si>
  <si>
    <t xml:space="preserve">   Murtii Uumurii Guutuu</t>
  </si>
  <si>
    <t>Adabbii Du'aa</t>
  </si>
  <si>
    <t>Himannoota Darban</t>
  </si>
  <si>
    <t>Dhiira</t>
  </si>
  <si>
    <t>Dhalaa</t>
  </si>
  <si>
    <t>Iluu Abbaa Booraa</t>
  </si>
  <si>
    <t>Wallagaa Bahaa</t>
  </si>
  <si>
    <t>Shawaa kaabaa</t>
  </si>
  <si>
    <t>Wallagaa Lixaa</t>
  </si>
  <si>
    <t>Shawaa Kibba Lixaa</t>
  </si>
  <si>
    <t>Godina Addaa</t>
  </si>
  <si>
    <t>Horo Guduruu Wallaggaa</t>
  </si>
  <si>
    <t>Qellem  Wallagaa</t>
  </si>
  <si>
    <t xml:space="preserve">Men  </t>
  </si>
  <si>
    <t>Women</t>
  </si>
  <si>
    <t xml:space="preserve">Sentences of 5 and &lt; 5 years </t>
  </si>
  <si>
    <t xml:space="preserve">Sentences of &gt;5years </t>
  </si>
  <si>
    <t>Life Time Prisoners</t>
  </si>
  <si>
    <t>Death Sentence</t>
  </si>
  <si>
    <t xml:space="preserve">Pending cases </t>
  </si>
  <si>
    <t xml:space="preserve">     Baay'ina yakkoota Galmeeffaman </t>
  </si>
  <si>
    <t xml:space="preserve">        Baay'ina Nameen Yakkarratti  Hirmaatan </t>
  </si>
  <si>
    <t>Male</t>
  </si>
  <si>
    <t>Female</t>
  </si>
  <si>
    <t>G/A/ N/ finfinnee</t>
  </si>
  <si>
    <t>H/G/ Wallaggaa</t>
  </si>
  <si>
    <t>Zone</t>
  </si>
  <si>
    <t xml:space="preserve">                Baay'ina Yakka Hojjetamee</t>
  </si>
  <si>
    <t>Du'aan</t>
  </si>
  <si>
    <t>Miidhaa Cimaa Qaamaa</t>
  </si>
  <si>
    <t>Miidhaa Salphaa Qaamaa</t>
  </si>
  <si>
    <t>Badiinsa Qabeenyaa</t>
  </si>
  <si>
    <t>BIRRITI</t>
  </si>
  <si>
    <t>Godinaa</t>
  </si>
  <si>
    <t xml:space="preserve">No. of  Recorded Crimes </t>
  </si>
  <si>
    <t>Seriously</t>
  </si>
  <si>
    <t>Slightly</t>
  </si>
  <si>
    <t>IN BIRR</t>
  </si>
  <si>
    <t>Death</t>
  </si>
  <si>
    <t>Injured</t>
  </si>
  <si>
    <t>Property damaged</t>
  </si>
  <si>
    <t xml:space="preserve">Number of Offenders </t>
  </si>
  <si>
    <t xml:space="preserve">            Number of Crimes Recorded </t>
  </si>
  <si>
    <t>W/Baha</t>
  </si>
  <si>
    <t>Q/Walaga</t>
  </si>
  <si>
    <t>ShawaaBahaa</t>
  </si>
  <si>
    <t>Shawaa Bahaa</t>
  </si>
  <si>
    <t>Sh/ Bahaa</t>
  </si>
  <si>
    <t>East shewa</t>
  </si>
  <si>
    <t xml:space="preserve"> West Arsi</t>
  </si>
  <si>
    <t>Table j.I</t>
  </si>
  <si>
    <t xml:space="preserve">Gabatee j.1                    </t>
  </si>
  <si>
    <t>Gbatee j.2</t>
  </si>
  <si>
    <t>Table j.2</t>
  </si>
  <si>
    <t xml:space="preserve">Gabateej. 3                  </t>
  </si>
  <si>
    <t>Table j.3</t>
  </si>
  <si>
    <t xml:space="preserve"> Namoota Hidhaman Godinaa, Saalaa fi Gosa Adabaatiin - 2007</t>
  </si>
  <si>
    <t xml:space="preserve"> Number of Prisoners by zone, Sex and type of Sentence - 2014/15</t>
  </si>
  <si>
    <t>Madda: Istaatikaal Abistiraaktii Godinaalee-2007</t>
  </si>
  <si>
    <t>Source: Istatistical Abstract of zones-2014/15</t>
  </si>
  <si>
    <t xml:space="preserve"> Number of  Criminal  and Civil Cases Lodged in All Courts by Zone -2014/15</t>
  </si>
  <si>
    <t>Baay'ina Dhimmoota Yakkamaa fi Siviilii Mana Murtee Hundaatti Dhiyaatan Godinaan-2007</t>
  </si>
  <si>
    <t>Baay'ina Yakkoota Galmeeffamanii fi Baay'ina Nameen Yakka irrattii Hirmaachuudhaan  Galmeeffaman  saalaa fi Godinaan bara 2007</t>
  </si>
  <si>
    <t xml:space="preserve">  </t>
  </si>
  <si>
    <t>N.B:-Same Zone did not fully(Booranaa 1,HGW 1,W/H 1,Arsi 3,Bale 4,E.Shewa 1,S/W/Sh1,W/L 2) incorporate all wereda data</t>
  </si>
  <si>
    <t>N.B:-Same Zone did not fully( E/Harerge 1,W/H 1,Booranaa 2,E.Walega 2,Balee 3, E.Shewa 2,S/W/Sh1,Gujii 1,W/L 5,HGW 1) incorporate all wereda data</t>
  </si>
  <si>
    <t xml:space="preserve">                               Number of Crimes Recorded and Number of Persons Recorded as Offenders by Sex and zone -2014/15</t>
  </si>
  <si>
    <t>Godina Addaa Oromiyaa</t>
  </si>
  <si>
    <t>Oromia Special Zone</t>
  </si>
</sst>
</file>

<file path=xl/styles.xml><?xml version="1.0" encoding="utf-8"?>
<styleSheet xmlns="http://schemas.openxmlformats.org/spreadsheetml/2006/main">
  <fonts count="24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4"/>
      <color indexed="8"/>
      <name val="Arial"/>
      <family val="2"/>
    </font>
    <font>
      <sz val="14"/>
      <name val="Poor Richard"/>
      <family val="1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3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</cellStyleXfs>
  <cellXfs count="175">
    <xf numFmtId="0" fontId="0" fillId="0" borderId="0" xfId="0"/>
    <xf numFmtId="0" fontId="0" fillId="0" borderId="0" xfId="0"/>
    <xf numFmtId="0" fontId="4" fillId="2" borderId="3" xfId="8" applyFont="1" applyFill="1" applyBorder="1" applyAlignment="1">
      <alignment horizontal="center"/>
    </xf>
    <xf numFmtId="0" fontId="2" fillId="2" borderId="3" xfId="8" applyFont="1" applyFill="1" applyBorder="1" applyAlignment="1">
      <alignment horizontal="center"/>
    </xf>
    <xf numFmtId="0" fontId="3" fillId="2" borderId="3" xfId="8" applyFont="1" applyFill="1" applyBorder="1" applyAlignment="1">
      <alignment horizontal="center" wrapText="1"/>
    </xf>
    <xf numFmtId="0" fontId="0" fillId="2" borderId="3" xfId="0" applyFill="1" applyBorder="1" applyAlignment="1"/>
    <xf numFmtId="0" fontId="0" fillId="0" borderId="0" xfId="0" applyFill="1"/>
    <xf numFmtId="0" fontId="0" fillId="0" borderId="0" xfId="0"/>
    <xf numFmtId="0" fontId="6" fillId="0" borderId="3" xfId="1" applyFont="1" applyFill="1" applyBorder="1"/>
    <xf numFmtId="0" fontId="5" fillId="0" borderId="3" xfId="1" applyFont="1" applyFill="1" applyBorder="1"/>
    <xf numFmtId="0" fontId="0" fillId="0" borderId="3" xfId="0" applyFill="1" applyBorder="1"/>
    <xf numFmtId="0" fontId="4" fillId="0" borderId="3" xfId="5" applyFont="1" applyFill="1" applyBorder="1"/>
    <xf numFmtId="0" fontId="2" fillId="0" borderId="3" xfId="5" applyFont="1" applyFill="1" applyBorder="1"/>
    <xf numFmtId="0" fontId="2" fillId="0" borderId="3" xfId="5" applyFont="1" applyFill="1" applyBorder="1" applyAlignment="1">
      <alignment horizontal="left"/>
    </xf>
    <xf numFmtId="0" fontId="2" fillId="0" borderId="3" xfId="7" applyFont="1" applyFill="1" applyBorder="1"/>
    <xf numFmtId="0" fontId="2" fillId="0" borderId="3" xfId="7" applyFont="1" applyFill="1" applyBorder="1" applyAlignment="1">
      <alignment horizontal="left"/>
    </xf>
    <xf numFmtId="0" fontId="0" fillId="0" borderId="3" xfId="0" applyBorder="1"/>
    <xf numFmtId="0" fontId="9" fillId="3" borderId="0" xfId="0" applyFont="1" applyFill="1" applyAlignment="1">
      <alignment horizontal="center" wrapText="1"/>
    </xf>
    <xf numFmtId="0" fontId="9" fillId="3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3" fillId="0" borderId="3" xfId="1" applyFont="1" applyFill="1" applyBorder="1"/>
    <xf numFmtId="0" fontId="11" fillId="0" borderId="3" xfId="1" applyFont="1" applyFill="1" applyBorder="1"/>
    <xf numFmtId="0" fontId="13" fillId="0" borderId="3" xfId="5" applyFont="1" applyFill="1" applyBorder="1"/>
    <xf numFmtId="0" fontId="11" fillId="0" borderId="3" xfId="5" applyFont="1" applyFill="1" applyBorder="1"/>
    <xf numFmtId="0" fontId="11" fillId="0" borderId="3" xfId="5" applyFont="1" applyFill="1" applyBorder="1" applyAlignment="1">
      <alignment horizontal="left"/>
    </xf>
    <xf numFmtId="0" fontId="11" fillId="0" borderId="3" xfId="7" applyFont="1" applyFill="1" applyBorder="1"/>
    <xf numFmtId="0" fontId="11" fillId="0" borderId="3" xfId="7" applyFont="1" applyFill="1" applyBorder="1" applyAlignment="1">
      <alignment horizontal="left"/>
    </xf>
    <xf numFmtId="0" fontId="11" fillId="0" borderId="3" xfId="45" quotePrefix="1" applyFont="1" applyBorder="1" applyAlignment="1">
      <alignment horizontal="center" vertical="center"/>
    </xf>
    <xf numFmtId="0" fontId="11" fillId="0" borderId="3" xfId="45" applyFont="1" applyBorder="1" applyAlignment="1">
      <alignment horizontal="center" vertical="center"/>
    </xf>
    <xf numFmtId="0" fontId="11" fillId="2" borderId="3" xfId="5" applyFont="1" applyFill="1" applyBorder="1"/>
    <xf numFmtId="0" fontId="11" fillId="2" borderId="0" xfId="5" applyFont="1" applyFill="1" applyBorder="1"/>
    <xf numFmtId="0" fontId="10" fillId="3" borderId="13" xfId="0" applyFont="1" applyFill="1" applyBorder="1" applyAlignment="1">
      <alignment horizontal="center" wrapText="1"/>
    </xf>
    <xf numFmtId="0" fontId="1" fillId="0" borderId="3" xfId="45" applyFont="1" applyBorder="1" applyAlignment="1">
      <alignment horizontal="center" vertical="center"/>
    </xf>
    <xf numFmtId="0" fontId="5" fillId="0" borderId="3" xfId="1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3" xfId="45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left"/>
    </xf>
    <xf numFmtId="0" fontId="9" fillId="3" borderId="0" xfId="0" applyFont="1" applyFill="1" applyAlignment="1">
      <alignment horizontal="left" wrapText="1"/>
    </xf>
    <xf numFmtId="0" fontId="15" fillId="3" borderId="13" xfId="0" applyFont="1" applyFill="1" applyBorder="1" applyAlignment="1">
      <alignment horizontal="center" wrapText="1"/>
    </xf>
    <xf numFmtId="0" fontId="2" fillId="2" borderId="8" xfId="8" applyFont="1" applyFill="1" applyBorder="1" applyAlignment="1">
      <alignment horizontal="center" wrapText="1"/>
    </xf>
    <xf numFmtId="1" fontId="11" fillId="0" borderId="0" xfId="0" applyNumberFormat="1" applyFont="1" applyFill="1" applyBorder="1" applyAlignment="1"/>
    <xf numFmtId="0" fontId="2" fillId="0" borderId="4" xfId="7" applyFont="1" applyFill="1" applyBorder="1"/>
    <xf numFmtId="0" fontId="5" fillId="0" borderId="2" xfId="1" applyFont="1" applyFill="1" applyBorder="1"/>
    <xf numFmtId="0" fontId="0" fillId="2" borderId="3" xfId="0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1" fillId="0" borderId="3" xfId="45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3" xfId="8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/>
    </xf>
    <xf numFmtId="0" fontId="16" fillId="0" borderId="6" xfId="0" applyFont="1" applyFill="1" applyBorder="1" applyAlignment="1">
      <alignment horizontal="center"/>
    </xf>
    <xf numFmtId="3" fontId="16" fillId="0" borderId="6" xfId="0" applyNumberFormat="1" applyFont="1" applyFill="1" applyBorder="1" applyAlignment="1">
      <alignment horizontal="center"/>
    </xf>
    <xf numFmtId="0" fontId="2" fillId="0" borderId="6" xfId="7" applyFont="1" applyFill="1" applyBorder="1" applyAlignment="1">
      <alignment horizontal="center"/>
    </xf>
    <xf numFmtId="0" fontId="2" fillId="0" borderId="3" xfId="7" applyFont="1" applyFill="1" applyBorder="1" applyAlignment="1">
      <alignment horizontal="center"/>
    </xf>
    <xf numFmtId="0" fontId="14" fillId="0" borderId="3" xfId="45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/>
    </xf>
    <xf numFmtId="0" fontId="14" fillId="0" borderId="8" xfId="45" applyFont="1" applyFill="1" applyBorder="1" applyAlignment="1">
      <alignment horizontal="center" vertical="center"/>
    </xf>
    <xf numFmtId="0" fontId="2" fillId="0" borderId="3" xfId="5" applyFont="1" applyFill="1" applyBorder="1" applyAlignment="1">
      <alignment horizontal="center"/>
    </xf>
    <xf numFmtId="0" fontId="14" fillId="0" borderId="3" xfId="5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4" fillId="0" borderId="3" xfId="8" applyFont="1" applyFill="1" applyBorder="1" applyAlignment="1">
      <alignment horizontal="center"/>
    </xf>
    <xf numFmtId="1" fontId="11" fillId="0" borderId="14" xfId="0" applyNumberFormat="1" applyFont="1" applyFill="1" applyBorder="1" applyAlignment="1"/>
    <xf numFmtId="0" fontId="1" fillId="0" borderId="1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4" fillId="0" borderId="6" xfId="45" applyFont="1" applyFill="1" applyBorder="1" applyAlignment="1">
      <alignment horizontal="center" vertical="center"/>
    </xf>
    <xf numFmtId="0" fontId="2" fillId="0" borderId="1" xfId="7" applyFont="1" applyFill="1" applyBorder="1" applyAlignment="1">
      <alignment horizontal="center"/>
    </xf>
    <xf numFmtId="0" fontId="2" fillId="0" borderId="8" xfId="7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3" xfId="49" applyFont="1" applyFill="1" applyBorder="1" applyAlignment="1">
      <alignment horizontal="center" vertical="center"/>
    </xf>
    <xf numFmtId="0" fontId="1" fillId="0" borderId="3" xfId="50" applyFont="1" applyFill="1" applyBorder="1" applyAlignment="1">
      <alignment horizontal="center" vertical="center"/>
    </xf>
    <xf numFmtId="0" fontId="1" fillId="0" borderId="3" xfId="51" applyFont="1" applyFill="1" applyBorder="1" applyAlignment="1">
      <alignment horizontal="center" vertical="center"/>
    </xf>
    <xf numFmtId="0" fontId="17" fillId="0" borderId="0" xfId="0" applyFont="1"/>
    <xf numFmtId="1" fontId="10" fillId="0" borderId="0" xfId="0" applyNumberFormat="1" applyFont="1" applyFill="1" applyBorder="1" applyAlignment="1"/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0" fillId="0" borderId="3" xfId="45" applyFont="1" applyFill="1" applyBorder="1" applyAlignment="1">
      <alignment horizontal="center" vertical="center"/>
    </xf>
    <xf numFmtId="0" fontId="3" fillId="2" borderId="0" xfId="8" applyFont="1" applyFill="1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3" xfId="0" applyFill="1" applyBorder="1" applyAlignment="1">
      <alignment horizontal="left"/>
    </xf>
    <xf numFmtId="0" fontId="2" fillId="2" borderId="3" xfId="8" applyFont="1" applyFill="1" applyBorder="1" applyAlignment="1">
      <alignment horizontal="center" vertical="center" wrapText="1"/>
    </xf>
    <xf numFmtId="0" fontId="2" fillId="2" borderId="3" xfId="8" applyFont="1" applyFill="1" applyBorder="1" applyAlignment="1">
      <alignment horizontal="center" wrapText="1"/>
    </xf>
    <xf numFmtId="0" fontId="0" fillId="2" borderId="3" xfId="0" applyFill="1" applyBorder="1" applyAlignment="1">
      <alignment horizontal="center"/>
    </xf>
    <xf numFmtId="0" fontId="4" fillId="2" borderId="4" xfId="8" applyFont="1" applyFill="1" applyBorder="1" applyAlignment="1">
      <alignment horizontal="center" shrinkToFit="1"/>
    </xf>
    <xf numFmtId="0" fontId="4" fillId="2" borderId="2" xfId="8" applyFont="1" applyFill="1" applyBorder="1" applyAlignment="1">
      <alignment horizontal="center" shrinkToFit="1"/>
    </xf>
    <xf numFmtId="0" fontId="4" fillId="2" borderId="3" xfId="8" applyFont="1" applyFill="1" applyBorder="1" applyAlignment="1">
      <alignment horizontal="center" vertical="center" wrapText="1"/>
    </xf>
    <xf numFmtId="0" fontId="4" fillId="2" borderId="3" xfId="8" quotePrefix="1" applyFont="1" applyFill="1" applyBorder="1" applyAlignment="1">
      <alignment horizontal="center"/>
    </xf>
    <xf numFmtId="0" fontId="6" fillId="2" borderId="4" xfId="8" quotePrefix="1" applyFont="1" applyFill="1" applyBorder="1" applyAlignment="1">
      <alignment horizontal="center" shrinkToFit="1"/>
    </xf>
    <xf numFmtId="0" fontId="6" fillId="2" borderId="2" xfId="8" quotePrefix="1" applyFont="1" applyFill="1" applyBorder="1" applyAlignment="1">
      <alignment horizontal="center" shrinkToFi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2" fillId="2" borderId="1" xfId="8" applyFont="1" applyFill="1" applyBorder="1" applyAlignment="1">
      <alignment horizontal="center"/>
    </xf>
    <xf numFmtId="0" fontId="2" fillId="2" borderId="6" xfId="8" applyFont="1" applyFill="1" applyBorder="1" applyAlignment="1">
      <alignment horizontal="center"/>
    </xf>
    <xf numFmtId="0" fontId="17" fillId="0" borderId="0" xfId="0" applyFont="1" applyFill="1" applyBorder="1" applyAlignment="1">
      <alignment horizontal="left"/>
    </xf>
    <xf numFmtId="0" fontId="0" fillId="2" borderId="0" xfId="0" applyFill="1" applyBorder="1" applyAlignment="1">
      <alignment horizontal="center"/>
    </xf>
    <xf numFmtId="0" fontId="15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/>
    </xf>
    <xf numFmtId="0" fontId="12" fillId="0" borderId="3" xfId="0" applyFont="1" applyFill="1" applyBorder="1" applyAlignment="1">
      <alignment horizontal="center"/>
    </xf>
    <xf numFmtId="0" fontId="15" fillId="3" borderId="0" xfId="0" applyFont="1" applyFill="1" applyBorder="1" applyAlignment="1">
      <alignment horizontal="left" wrapText="1"/>
    </xf>
    <xf numFmtId="0" fontId="11" fillId="0" borderId="3" xfId="45" applyFont="1" applyBorder="1" applyAlignment="1">
      <alignment horizontal="center" vertical="center"/>
    </xf>
    <xf numFmtId="0" fontId="11" fillId="0" borderId="6" xfId="45" quotePrefix="1" applyFont="1" applyBorder="1" applyAlignment="1">
      <alignment horizontal="center" vertical="center"/>
    </xf>
    <xf numFmtId="0" fontId="11" fillId="0" borderId="6" xfId="45" applyFont="1" applyBorder="1" applyAlignment="1">
      <alignment horizontal="left" vertical="center" wrapText="1"/>
    </xf>
    <xf numFmtId="0" fontId="11" fillId="0" borderId="3" xfId="45" applyFont="1" applyBorder="1" applyAlignment="1">
      <alignment horizontal="left" vertical="center" wrapText="1"/>
    </xf>
    <xf numFmtId="0" fontId="11" fillId="0" borderId="6" xfId="45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8" fillId="2" borderId="0" xfId="0" applyFont="1" applyFill="1" applyBorder="1" applyAlignment="1">
      <alignment horizontal="center" wrapText="1"/>
    </xf>
    <xf numFmtId="0" fontId="18" fillId="0" borderId="0" xfId="0" applyFont="1"/>
    <xf numFmtId="0" fontId="19" fillId="2" borderId="0" xfId="7" applyFont="1" applyFill="1" applyBorder="1" applyAlignment="1">
      <alignment horizontal="center"/>
    </xf>
    <xf numFmtId="0" fontId="20" fillId="3" borderId="0" xfId="0" quotePrefix="1" applyFont="1" applyFill="1" applyBorder="1" applyAlignment="1">
      <alignment horizontal="left"/>
    </xf>
    <xf numFmtId="0" fontId="20" fillId="0" borderId="0" xfId="0" applyFont="1"/>
    <xf numFmtId="0" fontId="20" fillId="3" borderId="0" xfId="0" applyFont="1" applyFill="1"/>
    <xf numFmtId="0" fontId="19" fillId="3" borderId="0" xfId="0" applyFont="1" applyFill="1"/>
    <xf numFmtId="0" fontId="19" fillId="0" borderId="0" xfId="0" applyFont="1"/>
    <xf numFmtId="0" fontId="19" fillId="0" borderId="1" xfId="0" applyFont="1" applyBorder="1" applyAlignment="1">
      <alignment horizontal="center" wrapText="1"/>
    </xf>
    <xf numFmtId="0" fontId="19" fillId="0" borderId="1" xfId="0" quotePrefix="1" applyFont="1" applyBorder="1" applyAlignment="1">
      <alignment horizontal="center" wrapText="1"/>
    </xf>
    <xf numFmtId="0" fontId="19" fillId="0" borderId="4" xfId="0" applyFont="1" applyBorder="1" applyAlignment="1">
      <alignment horizontal="center"/>
    </xf>
    <xf numFmtId="0" fontId="19" fillId="0" borderId="5" xfId="0" applyFont="1" applyBorder="1" applyAlignment="1">
      <alignment horizontal="center"/>
    </xf>
    <xf numFmtId="0" fontId="19" fillId="0" borderId="9" xfId="0" applyFont="1" applyBorder="1" applyAlignment="1">
      <alignment horizontal="center" wrapText="1"/>
    </xf>
    <xf numFmtId="0" fontId="19" fillId="0" borderId="7" xfId="0" applyFont="1" applyBorder="1" applyAlignment="1">
      <alignment horizontal="center" wrapText="1"/>
    </xf>
    <xf numFmtId="0" fontId="19" fillId="0" borderId="10" xfId="0" applyFont="1" applyBorder="1" applyAlignment="1">
      <alignment horizontal="center" wrapText="1"/>
    </xf>
    <xf numFmtId="0" fontId="18" fillId="0" borderId="3" xfId="0" applyFont="1" applyFill="1" applyBorder="1" applyAlignment="1">
      <alignment horizontal="left"/>
    </xf>
    <xf numFmtId="0" fontId="19" fillId="0" borderId="8" xfId="0" applyFont="1" applyBorder="1" applyAlignment="1">
      <alignment horizontal="center" wrapText="1"/>
    </xf>
    <xf numFmtId="0" fontId="19" fillId="0" borderId="8" xfId="0" quotePrefix="1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wrapText="1"/>
    </xf>
    <xf numFmtId="0" fontId="19" fillId="0" borderId="13" xfId="0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18" fillId="0" borderId="3" xfId="0" applyFont="1" applyBorder="1" applyAlignment="1"/>
    <xf numFmtId="0" fontId="19" fillId="0" borderId="6" xfId="0" applyFont="1" applyBorder="1" applyAlignment="1">
      <alignment horizontal="center" wrapText="1"/>
    </xf>
    <xf numFmtId="0" fontId="19" fillId="0" borderId="6" xfId="0" quotePrefix="1" applyFont="1" applyBorder="1" applyAlignment="1">
      <alignment horizont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3" xfId="0" applyFont="1" applyBorder="1" applyAlignment="1">
      <alignment vertical="center" wrapText="1"/>
    </xf>
    <xf numFmtId="0" fontId="19" fillId="0" borderId="3" xfId="0" applyFont="1" applyBorder="1"/>
    <xf numFmtId="0" fontId="19" fillId="0" borderId="4" xfId="0" applyFont="1" applyBorder="1"/>
    <xf numFmtId="0" fontId="19" fillId="0" borderId="3" xfId="0" quotePrefix="1" applyFont="1" applyBorder="1" applyAlignment="1">
      <alignment horizontal="center"/>
    </xf>
    <xf numFmtId="0" fontId="21" fillId="0" borderId="3" xfId="5" applyFont="1" applyFill="1" applyBorder="1"/>
    <xf numFmtId="0" fontId="20" fillId="0" borderId="3" xfId="0" applyFont="1" applyFill="1" applyBorder="1" applyAlignment="1">
      <alignment horizontal="center"/>
    </xf>
    <xf numFmtId="1" fontId="20" fillId="0" borderId="3" xfId="0" applyNumberFormat="1" applyFont="1" applyFill="1" applyBorder="1" applyAlignment="1">
      <alignment horizontal="center"/>
    </xf>
    <xf numFmtId="0" fontId="21" fillId="0" borderId="3" xfId="1" applyFont="1" applyFill="1" applyBorder="1"/>
    <xf numFmtId="0" fontId="20" fillId="0" borderId="3" xfId="5" applyFont="1" applyFill="1" applyBorder="1"/>
    <xf numFmtId="0" fontId="20" fillId="0" borderId="3" xfId="1" applyFont="1" applyFill="1" applyBorder="1"/>
    <xf numFmtId="0" fontId="20" fillId="0" borderId="3" xfId="5" applyFont="1" applyFill="1" applyBorder="1" applyAlignment="1">
      <alignment horizontal="left"/>
    </xf>
    <xf numFmtId="0" fontId="18" fillId="0" borderId="3" xfId="0" applyFont="1" applyFill="1" applyBorder="1" applyAlignment="1">
      <alignment horizontal="center"/>
    </xf>
    <xf numFmtId="1" fontId="20" fillId="0" borderId="3" xfId="1" applyNumberFormat="1" applyFont="1" applyFill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22" fillId="0" borderId="3" xfId="0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3" xfId="0" quotePrefix="1" applyFont="1" applyFill="1" applyBorder="1" applyAlignment="1">
      <alignment horizontal="center"/>
    </xf>
    <xf numFmtId="0" fontId="21" fillId="0" borderId="6" xfId="1" applyFont="1" applyFill="1" applyBorder="1"/>
    <xf numFmtId="0" fontId="20" fillId="0" borderId="3" xfId="7" applyFont="1" applyFill="1" applyBorder="1"/>
    <xf numFmtId="3" fontId="20" fillId="0" borderId="3" xfId="0" applyNumberFormat="1" applyFont="1" applyFill="1" applyBorder="1" applyAlignment="1">
      <alignment horizontal="center"/>
    </xf>
    <xf numFmtId="0" fontId="20" fillId="0" borderId="3" xfId="7" applyFont="1" applyFill="1" applyBorder="1" applyAlignment="1">
      <alignment horizontal="left"/>
    </xf>
    <xf numFmtId="0" fontId="19" fillId="2" borderId="3" xfId="8" applyFont="1" applyFill="1" applyBorder="1" applyAlignment="1">
      <alignment horizontal="center" wrapText="1"/>
    </xf>
    <xf numFmtId="0" fontId="19" fillId="0" borderId="3" xfId="0" applyFont="1" applyFill="1" applyBorder="1" applyAlignment="1">
      <alignment horizontal="center"/>
    </xf>
    <xf numFmtId="0" fontId="18" fillId="0" borderId="3" xfId="0" applyFont="1" applyFill="1" applyBorder="1"/>
    <xf numFmtId="0" fontId="19" fillId="0" borderId="1" xfId="0" applyFont="1" applyBorder="1"/>
    <xf numFmtId="0" fontId="19" fillId="0" borderId="1" xfId="0" quotePrefix="1" applyFont="1" applyBorder="1" applyAlignment="1">
      <alignment horizontal="center"/>
    </xf>
    <xf numFmtId="0" fontId="19" fillId="0" borderId="1" xfId="0" applyFont="1" applyBorder="1" applyAlignment="1">
      <alignment horizontal="center"/>
    </xf>
    <xf numFmtId="0" fontId="19" fillId="3" borderId="3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/>
    </xf>
    <xf numFmtId="0" fontId="19" fillId="0" borderId="4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/>
    </xf>
    <xf numFmtId="0" fontId="19" fillId="0" borderId="0" xfId="0" applyFont="1" applyBorder="1" applyAlignment="1">
      <alignment horizontal="centerContinuous"/>
    </xf>
    <xf numFmtId="0" fontId="19" fillId="0" borderId="4" xfId="0" quotePrefix="1" applyFont="1" applyBorder="1" applyAlignment="1">
      <alignment horizontal="center"/>
    </xf>
    <xf numFmtId="0" fontId="19" fillId="0" borderId="5" xfId="0" quotePrefix="1" applyFont="1" applyBorder="1" applyAlignment="1">
      <alignment horizontal="center"/>
    </xf>
    <xf numFmtId="0" fontId="19" fillId="0" borderId="2" xfId="0" quotePrefix="1" applyFont="1" applyBorder="1" applyAlignment="1">
      <alignment horizontal="center"/>
    </xf>
    <xf numFmtId="0" fontId="23" fillId="0" borderId="0" xfId="0" applyFont="1" applyBorder="1" applyAlignment="1">
      <alignment horizontal="left"/>
    </xf>
    <xf numFmtId="0" fontId="23" fillId="0" borderId="0" xfId="0" applyFont="1" applyAlignment="1">
      <alignment wrapText="1" shrinkToFit="1"/>
    </xf>
    <xf numFmtId="0" fontId="23" fillId="0" borderId="0" xfId="0" applyFont="1" applyAlignment="1">
      <alignment horizontal="center" shrinkToFit="1"/>
    </xf>
    <xf numFmtId="0" fontId="23" fillId="0" borderId="0" xfId="0" applyFont="1"/>
    <xf numFmtId="0" fontId="20" fillId="2" borderId="0" xfId="7" applyFont="1" applyFill="1" applyBorder="1" applyAlignment="1">
      <alignment horizontal="left"/>
    </xf>
  </cellXfs>
  <cellStyles count="63">
    <cellStyle name="Normal" xfId="0" builtinId="0"/>
    <cellStyle name="Normal 10" xfId="10"/>
    <cellStyle name="Normal 11" xfId="11"/>
    <cellStyle name="Normal 12" xfId="46"/>
    <cellStyle name="Normal 13" xfId="47"/>
    <cellStyle name="Normal 14" xfId="48"/>
    <cellStyle name="Normal 15" xfId="49"/>
    <cellStyle name="Normal 16" xfId="50"/>
    <cellStyle name="Normal 17" xfId="51"/>
    <cellStyle name="Normal 2" xfId="1"/>
    <cellStyle name="Normal 2 10" xfId="28"/>
    <cellStyle name="Normal 2 11" xfId="29"/>
    <cellStyle name="Normal 2 12" xfId="30"/>
    <cellStyle name="Normal 2 13" xfId="31"/>
    <cellStyle name="Normal 2 14" xfId="32"/>
    <cellStyle name="Normal 2 15" xfId="27"/>
    <cellStyle name="Normal 2 16" xfId="33"/>
    <cellStyle name="Normal 2 17" xfId="34"/>
    <cellStyle name="Normal 2 18" xfId="35"/>
    <cellStyle name="Normal 2 19" xfId="45"/>
    <cellStyle name="Normal 2 2" xfId="12"/>
    <cellStyle name="Normal 2 20" xfId="52"/>
    <cellStyle name="Normal 2 21" xfId="53"/>
    <cellStyle name="Normal 2 22" xfId="56"/>
    <cellStyle name="Normal 2 23" xfId="59"/>
    <cellStyle name="Normal 2 3" xfId="25"/>
    <cellStyle name="Normal 2 4" xfId="26"/>
    <cellStyle name="Normal 2 5" xfId="36"/>
    <cellStyle name="Normal 2 6" xfId="37"/>
    <cellStyle name="Normal 2 7" xfId="38"/>
    <cellStyle name="Normal 2 8" xfId="39"/>
    <cellStyle name="Normal 2 9" xfId="40"/>
    <cellStyle name="Normal 3" xfId="2"/>
    <cellStyle name="Normal 3 2" xfId="3"/>
    <cellStyle name="Normal 3 2 2" xfId="13"/>
    <cellStyle name="Normal 3 2 3" xfId="19"/>
    <cellStyle name="Normal 3 3" xfId="41"/>
    <cellStyle name="Normal 3 4" xfId="42"/>
    <cellStyle name="Normal 3 5" xfId="43"/>
    <cellStyle name="Normal 3 6" xfId="44"/>
    <cellStyle name="Normal 3 7" xfId="54"/>
    <cellStyle name="Normal 3 8" xfId="57"/>
    <cellStyle name="Normal 3 9" xfId="60"/>
    <cellStyle name="Normal 4" xfId="4"/>
    <cellStyle name="Normal 4 2" xfId="14"/>
    <cellStyle name="Normal 4 3" xfId="20"/>
    <cellStyle name="Normal 4 4" xfId="55"/>
    <cellStyle name="Normal 4 5" xfId="58"/>
    <cellStyle name="Normal 4 6" xfId="61"/>
    <cellStyle name="Normal 5" xfId="5"/>
    <cellStyle name="Normal 5 2" xfId="15"/>
    <cellStyle name="Normal 5 3" xfId="21"/>
    <cellStyle name="Normal 5 4" xfId="62"/>
    <cellStyle name="Normal 6" xfId="6"/>
    <cellStyle name="Normal 6 2" xfId="16"/>
    <cellStyle name="Normal 6 3" xfId="22"/>
    <cellStyle name="Normal 7" xfId="7"/>
    <cellStyle name="Normal 7 2" xfId="17"/>
    <cellStyle name="Normal 7 3" xfId="23"/>
    <cellStyle name="Normal 8" xfId="8"/>
    <cellStyle name="Normal 8 2" xfId="18"/>
    <cellStyle name="Normal 8 3" xfId="24"/>
    <cellStyle name="Normal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30"/>
  <sheetViews>
    <sheetView view="pageBreakPreview" zoomScaleSheetLayoutView="100" workbookViewId="0">
      <selection activeCell="C16" sqref="C16"/>
    </sheetView>
  </sheetViews>
  <sheetFormatPr defaultRowHeight="15"/>
  <cols>
    <col min="1" max="1" width="21.42578125" customWidth="1"/>
    <col min="2" max="2" width="7.85546875" customWidth="1"/>
    <col min="3" max="3" width="14.140625" customWidth="1"/>
    <col min="4" max="4" width="7.85546875" customWidth="1"/>
    <col min="5" max="5" width="10.5703125" customWidth="1"/>
    <col min="6" max="6" width="7.85546875" customWidth="1"/>
    <col min="7" max="7" width="11.42578125" customWidth="1"/>
    <col min="8" max="8" width="7.5703125" customWidth="1"/>
    <col min="9" max="9" width="8.140625" customWidth="1"/>
    <col min="10" max="10" width="7.28515625" customWidth="1"/>
    <col min="11" max="11" width="7.28515625" style="7" customWidth="1"/>
    <col min="12" max="12" width="15.28515625" style="7" customWidth="1"/>
    <col min="13" max="13" width="7.28515625" style="7" customWidth="1"/>
    <col min="14" max="14" width="10" customWidth="1"/>
    <col min="15" max="15" width="14.5703125" style="6" customWidth="1"/>
  </cols>
  <sheetData>
    <row r="1" spans="1:18">
      <c r="A1" s="77" t="s">
        <v>107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</row>
    <row r="2" spans="1:18">
      <c r="A2" s="77" t="s">
        <v>108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</row>
    <row r="3" spans="1:18">
      <c r="A3" s="95" t="s">
        <v>102</v>
      </c>
      <c r="B3" s="95"/>
      <c r="C3" s="95"/>
      <c r="D3" s="95"/>
      <c r="E3" s="78" t="s">
        <v>101</v>
      </c>
      <c r="F3" s="78"/>
      <c r="G3" s="78"/>
      <c r="H3" s="78"/>
      <c r="I3" s="78"/>
      <c r="J3" s="78"/>
      <c r="K3" s="78"/>
      <c r="L3" s="78"/>
      <c r="M3" s="78"/>
      <c r="N3" s="78"/>
      <c r="O3" s="78"/>
    </row>
    <row r="4" spans="1:18">
      <c r="A4" s="16"/>
      <c r="B4" s="85" t="s">
        <v>49</v>
      </c>
      <c r="C4" s="85"/>
      <c r="D4" s="85" t="s">
        <v>50</v>
      </c>
      <c r="E4" s="85"/>
      <c r="F4" s="83" t="s">
        <v>51</v>
      </c>
      <c r="G4" s="84"/>
      <c r="H4" s="86" t="s">
        <v>52</v>
      </c>
      <c r="I4" s="86"/>
      <c r="J4" s="87" t="s">
        <v>53</v>
      </c>
      <c r="K4" s="88"/>
      <c r="L4" s="89" t="s">
        <v>0</v>
      </c>
      <c r="M4" s="90"/>
      <c r="N4" s="91"/>
      <c r="O4" s="79" t="s">
        <v>77</v>
      </c>
    </row>
    <row r="5" spans="1:18">
      <c r="A5" s="3" t="s">
        <v>38</v>
      </c>
      <c r="B5" s="2" t="s">
        <v>54</v>
      </c>
      <c r="C5" s="45" t="s">
        <v>55</v>
      </c>
      <c r="D5" s="2" t="s">
        <v>54</v>
      </c>
      <c r="E5" s="45" t="s">
        <v>55</v>
      </c>
      <c r="F5" s="2" t="s">
        <v>54</v>
      </c>
      <c r="G5" s="45" t="s">
        <v>55</v>
      </c>
      <c r="H5" s="2" t="s">
        <v>54</v>
      </c>
      <c r="I5" s="2" t="s">
        <v>55</v>
      </c>
      <c r="J5" s="2" t="s">
        <v>54</v>
      </c>
      <c r="K5" s="48" t="s">
        <v>55</v>
      </c>
      <c r="L5" s="48" t="s">
        <v>54</v>
      </c>
      <c r="M5" s="48" t="s">
        <v>55</v>
      </c>
      <c r="N5" s="48" t="s">
        <v>0</v>
      </c>
      <c r="O5" s="79"/>
    </row>
    <row r="6" spans="1:18">
      <c r="A6" s="11" t="s">
        <v>1</v>
      </c>
      <c r="B6" s="54">
        <v>2234</v>
      </c>
      <c r="C6" s="54">
        <v>650</v>
      </c>
      <c r="D6" s="54">
        <v>788</v>
      </c>
      <c r="E6" s="54">
        <v>416</v>
      </c>
      <c r="F6" s="55">
        <v>10</v>
      </c>
      <c r="G6" s="46">
        <v>0</v>
      </c>
      <c r="H6" s="46">
        <v>0</v>
      </c>
      <c r="I6" s="46">
        <v>0</v>
      </c>
      <c r="J6" s="55">
        <v>3032</v>
      </c>
      <c r="K6" s="55">
        <v>1066</v>
      </c>
      <c r="L6" s="55">
        <v>4098</v>
      </c>
      <c r="M6" s="55">
        <v>238</v>
      </c>
      <c r="N6" s="34">
        <v>2935</v>
      </c>
      <c r="O6" s="8" t="s">
        <v>2</v>
      </c>
      <c r="P6" s="7"/>
      <c r="Q6" s="7"/>
      <c r="R6" s="7"/>
    </row>
    <row r="7" spans="1:18">
      <c r="A7" s="12" t="s">
        <v>39</v>
      </c>
      <c r="B7" s="46">
        <v>744</v>
      </c>
      <c r="C7" s="46">
        <v>95</v>
      </c>
      <c r="D7" s="46">
        <v>388</v>
      </c>
      <c r="E7" s="46">
        <v>47</v>
      </c>
      <c r="F7" s="46">
        <v>0</v>
      </c>
      <c r="G7" s="46">
        <v>0</v>
      </c>
      <c r="H7" s="46">
        <v>0</v>
      </c>
      <c r="I7" s="46">
        <v>0</v>
      </c>
      <c r="J7" s="46">
        <v>0</v>
      </c>
      <c r="K7" s="46">
        <v>0</v>
      </c>
      <c r="L7" s="46">
        <v>1122</v>
      </c>
      <c r="M7" s="46">
        <v>135</v>
      </c>
      <c r="N7" s="34">
        <v>1257</v>
      </c>
      <c r="O7" s="9" t="s">
        <v>3</v>
      </c>
      <c r="P7" s="7"/>
      <c r="Q7" s="7"/>
      <c r="R7" s="7"/>
    </row>
    <row r="8" spans="1:18">
      <c r="A8" s="12" t="s">
        <v>40</v>
      </c>
      <c r="B8" s="34">
        <v>570</v>
      </c>
      <c r="C8" s="34">
        <v>51</v>
      </c>
      <c r="D8" s="34">
        <v>385</v>
      </c>
      <c r="E8" s="34">
        <v>76</v>
      </c>
      <c r="F8" s="55">
        <v>1</v>
      </c>
      <c r="G8" s="55">
        <v>0</v>
      </c>
      <c r="H8" s="55">
        <v>0</v>
      </c>
      <c r="I8" s="56">
        <v>0</v>
      </c>
      <c r="J8" s="57">
        <v>0</v>
      </c>
      <c r="K8" s="57">
        <v>0</v>
      </c>
      <c r="L8" s="56">
        <v>913</v>
      </c>
      <c r="M8" s="55">
        <v>242</v>
      </c>
      <c r="N8" s="34">
        <v>922</v>
      </c>
      <c r="O8" s="9" t="s">
        <v>4</v>
      </c>
      <c r="P8" s="7"/>
      <c r="Q8" s="7"/>
      <c r="R8" s="7"/>
    </row>
    <row r="9" spans="1:18">
      <c r="A9" s="13" t="s">
        <v>5</v>
      </c>
      <c r="B9" s="55">
        <v>2234</v>
      </c>
      <c r="C9" s="55">
        <v>650</v>
      </c>
      <c r="D9" s="55">
        <v>788</v>
      </c>
      <c r="E9" s="55">
        <v>416</v>
      </c>
      <c r="F9" s="55">
        <v>10</v>
      </c>
      <c r="G9" s="55">
        <v>0</v>
      </c>
      <c r="H9" s="55">
        <v>0</v>
      </c>
      <c r="I9" s="55">
        <v>0</v>
      </c>
      <c r="J9" s="56">
        <v>0</v>
      </c>
      <c r="K9" s="56">
        <v>0</v>
      </c>
      <c r="L9" s="55">
        <v>3032</v>
      </c>
      <c r="M9" s="55">
        <v>1066</v>
      </c>
      <c r="N9" s="34">
        <v>4098</v>
      </c>
      <c r="O9" s="9" t="s">
        <v>6</v>
      </c>
      <c r="P9" s="7"/>
      <c r="Q9" s="7"/>
      <c r="R9" s="7"/>
    </row>
    <row r="10" spans="1:18">
      <c r="A10" s="12" t="s">
        <v>7</v>
      </c>
      <c r="B10" s="58">
        <v>2140</v>
      </c>
      <c r="C10" s="58">
        <v>563</v>
      </c>
      <c r="D10" s="58">
        <v>105</v>
      </c>
      <c r="E10" s="58">
        <v>77</v>
      </c>
      <c r="F10" s="55">
        <v>0</v>
      </c>
      <c r="G10" s="55">
        <v>0</v>
      </c>
      <c r="H10" s="55">
        <v>0</v>
      </c>
      <c r="I10" s="55">
        <v>0</v>
      </c>
      <c r="J10" s="57">
        <v>0</v>
      </c>
      <c r="K10" s="57">
        <v>0</v>
      </c>
      <c r="L10" s="59">
        <v>2089</v>
      </c>
      <c r="M10" s="59">
        <v>563</v>
      </c>
      <c r="N10" s="34">
        <v>2669</v>
      </c>
      <c r="O10" s="9" t="s">
        <v>8</v>
      </c>
      <c r="P10" s="7"/>
      <c r="Q10" s="7"/>
      <c r="R10" s="7"/>
    </row>
    <row r="11" spans="1:18">
      <c r="A11" s="12" t="s">
        <v>56</v>
      </c>
      <c r="B11" s="58">
        <v>2390</v>
      </c>
      <c r="C11" s="58">
        <v>376</v>
      </c>
      <c r="D11" s="58">
        <v>246</v>
      </c>
      <c r="E11" s="58">
        <v>12</v>
      </c>
      <c r="F11" s="58">
        <v>0</v>
      </c>
      <c r="G11" s="55">
        <v>0</v>
      </c>
      <c r="H11" s="55">
        <v>0</v>
      </c>
      <c r="I11" s="55">
        <v>0</v>
      </c>
      <c r="J11" s="55">
        <v>0</v>
      </c>
      <c r="K11" s="55">
        <v>0</v>
      </c>
      <c r="L11" s="59">
        <v>2636</v>
      </c>
      <c r="M11" s="59">
        <v>388</v>
      </c>
      <c r="N11" s="34">
        <v>3024</v>
      </c>
      <c r="O11" s="9" t="s">
        <v>9</v>
      </c>
      <c r="P11" s="7"/>
      <c r="Q11" s="7"/>
      <c r="R11" s="7"/>
    </row>
    <row r="12" spans="1:18">
      <c r="A12" s="12" t="s">
        <v>44</v>
      </c>
      <c r="B12" s="60">
        <v>2029</v>
      </c>
      <c r="C12" s="60">
        <v>91</v>
      </c>
      <c r="D12" s="60">
        <v>848</v>
      </c>
      <c r="E12" s="60">
        <v>42</v>
      </c>
      <c r="F12" s="61">
        <v>1</v>
      </c>
      <c r="G12" s="55">
        <v>0</v>
      </c>
      <c r="H12" s="55">
        <v>0</v>
      </c>
      <c r="I12" s="55">
        <v>0</v>
      </c>
      <c r="J12" s="55">
        <v>0</v>
      </c>
      <c r="K12" s="55">
        <v>0</v>
      </c>
      <c r="L12" s="60">
        <v>2701</v>
      </c>
      <c r="M12" s="60">
        <v>129</v>
      </c>
      <c r="N12" s="34">
        <v>5841</v>
      </c>
      <c r="O12" s="9" t="s">
        <v>10</v>
      </c>
      <c r="P12" s="7"/>
      <c r="Q12" s="7"/>
      <c r="R12" s="7"/>
    </row>
    <row r="13" spans="1:18">
      <c r="A13" s="12" t="s">
        <v>57</v>
      </c>
      <c r="B13" s="35">
        <v>1292</v>
      </c>
      <c r="C13" s="35">
        <v>216</v>
      </c>
      <c r="D13" s="35">
        <v>480</v>
      </c>
      <c r="E13" s="35">
        <v>32</v>
      </c>
      <c r="F13" s="35">
        <v>0</v>
      </c>
      <c r="G13" s="55">
        <v>0</v>
      </c>
      <c r="H13" s="55">
        <v>0</v>
      </c>
      <c r="I13" s="55">
        <v>0</v>
      </c>
      <c r="J13" s="55">
        <v>0</v>
      </c>
      <c r="K13" s="55">
        <v>0</v>
      </c>
      <c r="L13" s="55">
        <v>1822</v>
      </c>
      <c r="M13" s="55">
        <v>118</v>
      </c>
      <c r="N13" s="35">
        <v>1940</v>
      </c>
      <c r="O13" s="9" t="s">
        <v>15</v>
      </c>
      <c r="P13" s="7"/>
      <c r="Q13" s="7"/>
      <c r="R13" s="7"/>
    </row>
    <row r="14" spans="1:18">
      <c r="A14" s="12" t="s">
        <v>58</v>
      </c>
      <c r="B14" s="60">
        <v>951</v>
      </c>
      <c r="C14" s="60">
        <v>77</v>
      </c>
      <c r="D14" s="60">
        <v>1209</v>
      </c>
      <c r="E14" s="60">
        <v>84</v>
      </c>
      <c r="F14" s="60">
        <v>15</v>
      </c>
      <c r="G14" s="55">
        <v>0</v>
      </c>
      <c r="H14" s="55">
        <v>0</v>
      </c>
      <c r="I14" s="55">
        <v>0</v>
      </c>
      <c r="J14" s="55"/>
      <c r="K14" s="55"/>
      <c r="L14" s="34">
        <v>2175</v>
      </c>
      <c r="M14" s="34">
        <v>161</v>
      </c>
      <c r="N14" s="34">
        <f>SUM(L14:M14)</f>
        <v>2336</v>
      </c>
      <c r="O14" s="9" t="s">
        <v>12</v>
      </c>
      <c r="P14" s="7"/>
      <c r="Q14" s="7"/>
      <c r="R14" s="7"/>
    </row>
    <row r="15" spans="1:18">
      <c r="A15" s="12" t="s">
        <v>13</v>
      </c>
      <c r="B15" s="36">
        <v>1502</v>
      </c>
      <c r="C15" s="36">
        <v>116</v>
      </c>
      <c r="D15" s="36">
        <v>553</v>
      </c>
      <c r="E15" s="36">
        <v>532</v>
      </c>
      <c r="F15" s="36">
        <v>6</v>
      </c>
      <c r="G15" s="37">
        <v>0</v>
      </c>
      <c r="H15" s="37">
        <v>0</v>
      </c>
      <c r="I15" s="37">
        <v>0</v>
      </c>
      <c r="J15" s="35">
        <v>0</v>
      </c>
      <c r="K15" s="35">
        <v>0</v>
      </c>
      <c r="L15" s="34">
        <v>1509</v>
      </c>
      <c r="M15" s="34">
        <v>772</v>
      </c>
      <c r="N15" s="34">
        <v>2271</v>
      </c>
      <c r="O15" s="9" t="s">
        <v>14</v>
      </c>
      <c r="P15" s="7"/>
      <c r="Q15" s="7"/>
      <c r="R15" s="7"/>
    </row>
    <row r="16" spans="1:18">
      <c r="A16" s="12" t="s">
        <v>97</v>
      </c>
      <c r="B16" s="50">
        <v>968</v>
      </c>
      <c r="C16" s="63">
        <v>88</v>
      </c>
      <c r="D16" s="63">
        <v>727</v>
      </c>
      <c r="E16" s="63">
        <v>44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35">
        <v>0</v>
      </c>
      <c r="L16" s="34">
        <v>1777</v>
      </c>
      <c r="M16" s="34">
        <v>132</v>
      </c>
      <c r="N16" s="34">
        <v>1909</v>
      </c>
      <c r="O16" s="9" t="s">
        <v>11</v>
      </c>
      <c r="P16" s="7"/>
      <c r="Q16" s="7"/>
      <c r="R16" s="7"/>
    </row>
    <row r="17" spans="1:18">
      <c r="A17" s="11" t="s">
        <v>59</v>
      </c>
      <c r="B17" s="10">
        <v>1737</v>
      </c>
      <c r="C17" s="10">
        <v>261</v>
      </c>
      <c r="D17" s="10">
        <v>313</v>
      </c>
      <c r="E17" s="10">
        <v>24</v>
      </c>
      <c r="F17" s="35">
        <v>0</v>
      </c>
      <c r="G17" s="55">
        <v>0</v>
      </c>
      <c r="H17" s="55">
        <v>0</v>
      </c>
      <c r="I17" s="55">
        <v>0</v>
      </c>
      <c r="J17" s="55">
        <v>0</v>
      </c>
      <c r="K17" s="55">
        <v>0</v>
      </c>
      <c r="L17" s="34">
        <v>2141</v>
      </c>
      <c r="M17" s="34">
        <v>194</v>
      </c>
      <c r="N17" s="34">
        <v>2335</v>
      </c>
      <c r="O17" s="8" t="s">
        <v>16</v>
      </c>
      <c r="P17" s="7"/>
      <c r="Q17" s="7"/>
      <c r="R17" s="7"/>
    </row>
    <row r="18" spans="1:18">
      <c r="A18" s="11" t="s">
        <v>60</v>
      </c>
      <c r="B18" s="64">
        <v>325</v>
      </c>
      <c r="C18" s="64">
        <v>55</v>
      </c>
      <c r="D18" s="64">
        <v>111</v>
      </c>
      <c r="E18" s="64">
        <v>28</v>
      </c>
      <c r="F18" s="64">
        <v>0</v>
      </c>
      <c r="G18" s="65">
        <v>0</v>
      </c>
      <c r="H18" s="65">
        <v>0</v>
      </c>
      <c r="I18" s="65">
        <v>0</v>
      </c>
      <c r="J18" s="65">
        <v>0</v>
      </c>
      <c r="K18" s="65">
        <v>0</v>
      </c>
      <c r="L18" s="57">
        <v>436</v>
      </c>
      <c r="M18" s="57">
        <v>83</v>
      </c>
      <c r="N18" s="64">
        <v>519</v>
      </c>
      <c r="O18" s="8" t="s">
        <v>17</v>
      </c>
      <c r="P18" s="7"/>
      <c r="Q18" s="7"/>
      <c r="R18" s="7"/>
    </row>
    <row r="19" spans="1:18">
      <c r="A19" s="12" t="s">
        <v>18</v>
      </c>
      <c r="B19" s="66">
        <v>1511</v>
      </c>
      <c r="C19" s="66">
        <v>214</v>
      </c>
      <c r="D19" s="66">
        <v>215</v>
      </c>
      <c r="E19" s="66">
        <v>12</v>
      </c>
      <c r="F19" s="66">
        <v>6</v>
      </c>
      <c r="G19" s="66">
        <v>4</v>
      </c>
      <c r="H19" s="66">
        <v>14</v>
      </c>
      <c r="I19" s="66">
        <v>5</v>
      </c>
      <c r="J19" s="67">
        <v>0</v>
      </c>
      <c r="K19" s="6">
        <v>0</v>
      </c>
      <c r="L19" s="66">
        <v>1746</v>
      </c>
      <c r="M19" s="66">
        <v>235</v>
      </c>
      <c r="N19" s="68">
        <v>1981</v>
      </c>
      <c r="O19" s="9" t="s">
        <v>19</v>
      </c>
      <c r="P19" s="7"/>
      <c r="Q19" s="7"/>
      <c r="R19" s="7"/>
    </row>
    <row r="20" spans="1:18">
      <c r="A20" s="43" t="s">
        <v>23</v>
      </c>
      <c r="B20" s="66">
        <v>5221</v>
      </c>
      <c r="C20" s="66">
        <v>1805</v>
      </c>
      <c r="D20" s="66">
        <v>58</v>
      </c>
      <c r="E20" s="66">
        <v>23</v>
      </c>
      <c r="F20" s="66">
        <v>1</v>
      </c>
      <c r="G20" s="66">
        <v>0</v>
      </c>
      <c r="H20" s="66">
        <v>0</v>
      </c>
      <c r="I20" s="66">
        <v>0</v>
      </c>
      <c r="J20" s="66">
        <v>69</v>
      </c>
      <c r="K20" s="66">
        <v>19</v>
      </c>
      <c r="L20" s="66">
        <f>B20+D20+F20+H20+J20</f>
        <v>5349</v>
      </c>
      <c r="M20" s="66">
        <f>C20+E20+G20+I20+K20</f>
        <v>1847</v>
      </c>
      <c r="N20" s="66">
        <f>SUM(L20:M20)</f>
        <v>7196</v>
      </c>
      <c r="O20" s="44" t="s">
        <v>24</v>
      </c>
      <c r="P20" s="7"/>
      <c r="Q20" s="7"/>
      <c r="R20" s="7"/>
    </row>
    <row r="21" spans="1:18">
      <c r="A21" s="14" t="s">
        <v>61</v>
      </c>
      <c r="B21" s="51">
        <v>1043</v>
      </c>
      <c r="C21" s="51">
        <v>244</v>
      </c>
      <c r="D21" s="51">
        <v>1826</v>
      </c>
      <c r="E21" s="52">
        <v>1432</v>
      </c>
      <c r="F21" s="53">
        <v>1223</v>
      </c>
      <c r="G21" s="53">
        <v>42</v>
      </c>
      <c r="H21" s="53">
        <v>0</v>
      </c>
      <c r="I21" s="53">
        <v>0</v>
      </c>
      <c r="J21" s="53">
        <v>0</v>
      </c>
      <c r="K21" s="53">
        <v>0</v>
      </c>
      <c r="L21" s="52">
        <v>4092</v>
      </c>
      <c r="M21" s="52">
        <v>1718</v>
      </c>
      <c r="N21" s="51">
        <v>5810</v>
      </c>
      <c r="O21" s="9" t="s">
        <v>21</v>
      </c>
      <c r="P21" s="7"/>
      <c r="Q21" s="7"/>
      <c r="R21" s="7"/>
    </row>
    <row r="22" spans="1:18">
      <c r="A22" s="14" t="s">
        <v>62</v>
      </c>
      <c r="B22" s="56">
        <v>849</v>
      </c>
      <c r="C22" s="56">
        <v>196</v>
      </c>
      <c r="D22" s="56">
        <v>825</v>
      </c>
      <c r="E22" s="56">
        <v>164</v>
      </c>
      <c r="F22" s="56">
        <v>0</v>
      </c>
      <c r="G22" s="56">
        <v>0</v>
      </c>
      <c r="H22" s="56">
        <v>0</v>
      </c>
      <c r="I22" s="56">
        <v>0</v>
      </c>
      <c r="J22" s="56">
        <v>0</v>
      </c>
      <c r="K22" s="56">
        <v>0</v>
      </c>
      <c r="L22" s="34">
        <v>1674</v>
      </c>
      <c r="M22" s="34">
        <v>360</v>
      </c>
      <c r="N22" s="34">
        <v>2034</v>
      </c>
      <c r="O22" s="9" t="s">
        <v>20</v>
      </c>
      <c r="P22" s="7"/>
      <c r="Q22" s="7"/>
      <c r="R22" s="7"/>
    </row>
    <row r="23" spans="1:18">
      <c r="A23" s="15" t="s">
        <v>63</v>
      </c>
      <c r="B23" s="69">
        <v>590</v>
      </c>
      <c r="C23" s="69">
        <v>50</v>
      </c>
      <c r="D23" s="70">
        <v>232</v>
      </c>
      <c r="E23" s="70">
        <v>21</v>
      </c>
      <c r="F23" s="36"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67">
        <v>610</v>
      </c>
      <c r="M23" s="67">
        <v>52</v>
      </c>
      <c r="N23" s="71">
        <v>830</v>
      </c>
      <c r="O23" s="38" t="s">
        <v>95</v>
      </c>
      <c r="P23" s="7"/>
      <c r="Q23" s="7"/>
      <c r="R23" s="7"/>
    </row>
    <row r="24" spans="1:18">
      <c r="A24" s="4" t="s">
        <v>32</v>
      </c>
      <c r="B24" s="49">
        <f>SUM(B6:B23)</f>
        <v>28330</v>
      </c>
      <c r="C24" s="49">
        <f t="shared" ref="C24:L24" si="0">SUM(C6:C23)</f>
        <v>5798</v>
      </c>
      <c r="D24" s="49">
        <f t="shared" si="0"/>
        <v>10097</v>
      </c>
      <c r="E24" s="49">
        <f t="shared" si="0"/>
        <v>3482</v>
      </c>
      <c r="F24" s="49">
        <f t="shared" si="0"/>
        <v>1273</v>
      </c>
      <c r="G24" s="49">
        <f t="shared" si="0"/>
        <v>46</v>
      </c>
      <c r="H24" s="49">
        <f t="shared" si="0"/>
        <v>14</v>
      </c>
      <c r="I24" s="49">
        <f t="shared" si="0"/>
        <v>5</v>
      </c>
      <c r="J24" s="49">
        <f t="shared" si="0"/>
        <v>3101</v>
      </c>
      <c r="K24" s="49">
        <f t="shared" si="0"/>
        <v>1085</v>
      </c>
      <c r="L24" s="49">
        <f t="shared" si="0"/>
        <v>39922</v>
      </c>
      <c r="M24" s="49">
        <f>SUM(M6:M23)</f>
        <v>8433</v>
      </c>
      <c r="N24" s="49">
        <f>SUM(N6:N23)</f>
        <v>49907</v>
      </c>
      <c r="O24" s="33" t="s">
        <v>25</v>
      </c>
      <c r="P24" s="41"/>
    </row>
    <row r="25" spans="1:18">
      <c r="A25" s="92"/>
      <c r="B25" s="3" t="s">
        <v>64</v>
      </c>
      <c r="C25" s="3" t="s">
        <v>65</v>
      </c>
      <c r="D25" s="3" t="s">
        <v>64</v>
      </c>
      <c r="E25" s="3" t="s">
        <v>65</v>
      </c>
      <c r="F25" s="3" t="s">
        <v>64</v>
      </c>
      <c r="G25" s="3" t="s">
        <v>65</v>
      </c>
      <c r="H25" s="3" t="s">
        <v>64</v>
      </c>
      <c r="I25" s="3" t="s">
        <v>65</v>
      </c>
      <c r="J25" s="3" t="s">
        <v>64</v>
      </c>
      <c r="K25" s="3" t="s">
        <v>65</v>
      </c>
      <c r="L25" s="3" t="s">
        <v>64</v>
      </c>
      <c r="M25" s="45" t="s">
        <v>65</v>
      </c>
      <c r="N25" s="10" t="s">
        <v>25</v>
      </c>
      <c r="O25" s="33"/>
    </row>
    <row r="26" spans="1:18">
      <c r="A26" s="93"/>
      <c r="B26" s="80" t="s">
        <v>66</v>
      </c>
      <c r="C26" s="80"/>
      <c r="D26" s="80" t="s">
        <v>67</v>
      </c>
      <c r="E26" s="80"/>
      <c r="F26" s="81" t="s">
        <v>68</v>
      </c>
      <c r="G26" s="81"/>
      <c r="H26" s="82" t="s">
        <v>69</v>
      </c>
      <c r="I26" s="82"/>
      <c r="J26" s="5" t="s">
        <v>70</v>
      </c>
      <c r="K26" s="5"/>
      <c r="L26" s="5"/>
      <c r="M26" s="5"/>
      <c r="N26" s="5"/>
      <c r="O26" s="33"/>
    </row>
    <row r="27" spans="1:18">
      <c r="A27" s="94" t="s">
        <v>109</v>
      </c>
      <c r="B27" s="94"/>
      <c r="C27" s="94"/>
      <c r="D27" s="94"/>
      <c r="E27" s="94"/>
      <c r="F27" s="94"/>
      <c r="G27" s="94"/>
      <c r="H27" s="94"/>
      <c r="I27" s="94"/>
      <c r="J27" s="94"/>
      <c r="K27" s="94"/>
      <c r="L27" s="94"/>
      <c r="M27" s="94"/>
      <c r="N27" s="94"/>
    </row>
    <row r="28" spans="1:18">
      <c r="A28" s="94" t="s">
        <v>110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</row>
    <row r="29" spans="1:18" ht="15.75">
      <c r="A29" s="74" t="s">
        <v>116</v>
      </c>
      <c r="B29" s="73"/>
      <c r="C29" s="73"/>
      <c r="D29" s="73"/>
      <c r="E29" s="73"/>
      <c r="F29" s="75"/>
      <c r="G29" s="75"/>
      <c r="H29" s="75"/>
      <c r="I29" s="75"/>
      <c r="J29" s="75"/>
      <c r="K29" s="75"/>
      <c r="L29" s="75"/>
      <c r="M29" s="75"/>
      <c r="N29" s="75"/>
    </row>
    <row r="30" spans="1:18">
      <c r="C30" s="7"/>
      <c r="D30" s="7"/>
      <c r="E30" s="7"/>
      <c r="F30" s="7"/>
      <c r="K30"/>
      <c r="L30"/>
    </row>
  </sheetData>
  <mergeCells count="18">
    <mergeCell ref="A27:N27"/>
    <mergeCell ref="A28:N28"/>
    <mergeCell ref="A2:O2"/>
    <mergeCell ref="A3:D3"/>
    <mergeCell ref="A1:O1"/>
    <mergeCell ref="E3:O3"/>
    <mergeCell ref="O4:O5"/>
    <mergeCell ref="B26:C26"/>
    <mergeCell ref="D26:E26"/>
    <mergeCell ref="F26:G26"/>
    <mergeCell ref="H26:I26"/>
    <mergeCell ref="F4:G4"/>
    <mergeCell ref="D4:E4"/>
    <mergeCell ref="B4:C4"/>
    <mergeCell ref="H4:I4"/>
    <mergeCell ref="J4:K4"/>
    <mergeCell ref="L4:N4"/>
    <mergeCell ref="A25:A26"/>
  </mergeCells>
  <pageMargins left="0.94" right="0.7" top="1.07" bottom="0.75" header="0.3" footer="0.3"/>
  <pageSetup scale="75" firstPageNumber="228" orientation="landscape" useFirstPageNumber="1" r:id="rId1"/>
  <colBreaks count="1" manualBreakCount="1">
    <brk id="15" max="32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36"/>
  <sheetViews>
    <sheetView view="pageBreakPreview" zoomScale="60" workbookViewId="0">
      <selection activeCell="F15" sqref="F15"/>
    </sheetView>
  </sheetViews>
  <sheetFormatPr defaultRowHeight="15"/>
  <cols>
    <col min="1" max="1" width="29.28515625" customWidth="1"/>
    <col min="2" max="2" width="10.85546875" customWidth="1"/>
    <col min="3" max="3" width="9.28515625" customWidth="1"/>
    <col min="4" max="4" width="8" customWidth="1"/>
    <col min="5" max="5" width="10.28515625" customWidth="1"/>
    <col min="6" max="6" width="13.42578125" customWidth="1"/>
    <col min="8" max="8" width="10.5703125" customWidth="1"/>
    <col min="9" max="9" width="9.42578125" customWidth="1"/>
    <col min="11" max="11" width="37.85546875" customWidth="1"/>
  </cols>
  <sheetData>
    <row r="1" spans="1:14" s="7" customFormat="1" ht="40.5" customHeight="1">
      <c r="A1" s="96" t="s">
        <v>112</v>
      </c>
      <c r="B1" s="96"/>
      <c r="C1" s="96"/>
      <c r="D1" s="96"/>
      <c r="E1" s="96"/>
      <c r="F1" s="96"/>
      <c r="G1" s="96"/>
      <c r="H1" s="96"/>
      <c r="I1" s="96"/>
      <c r="J1" s="19"/>
      <c r="K1" s="19"/>
    </row>
    <row r="2" spans="1:14" s="7" customFormat="1" ht="18.75" customHeight="1">
      <c r="A2" s="99" t="s">
        <v>111</v>
      </c>
      <c r="B2" s="99"/>
      <c r="C2" s="99"/>
      <c r="D2" s="99"/>
      <c r="E2" s="99"/>
      <c r="F2" s="99"/>
      <c r="G2" s="99"/>
      <c r="H2" s="99"/>
      <c r="I2" s="39"/>
      <c r="J2" s="17"/>
      <c r="K2" s="18"/>
    </row>
    <row r="3" spans="1:14" s="7" customFormat="1" ht="15.75" customHeight="1">
      <c r="A3" s="40" t="s">
        <v>103</v>
      </c>
      <c r="B3" s="31"/>
      <c r="D3" s="31"/>
      <c r="E3" s="31"/>
      <c r="F3" s="31"/>
      <c r="G3" s="31"/>
      <c r="H3" s="31"/>
      <c r="I3" s="40" t="s">
        <v>104</v>
      </c>
      <c r="J3" s="17"/>
      <c r="K3" s="18"/>
    </row>
    <row r="4" spans="1:14" ht="15.75" customHeight="1">
      <c r="A4" s="102" t="s">
        <v>38</v>
      </c>
      <c r="B4" s="104" t="s">
        <v>26</v>
      </c>
      <c r="C4" s="104"/>
      <c r="D4" s="104"/>
      <c r="E4" s="101" t="s">
        <v>27</v>
      </c>
      <c r="F4" s="101"/>
      <c r="G4" s="101"/>
      <c r="H4" s="89" t="s">
        <v>0</v>
      </c>
      <c r="I4" s="90"/>
      <c r="J4" s="91"/>
      <c r="K4" s="98" t="s">
        <v>77</v>
      </c>
    </row>
    <row r="5" spans="1:14" ht="15.75" customHeight="1">
      <c r="A5" s="103"/>
      <c r="B5" s="32" t="s">
        <v>28</v>
      </c>
      <c r="C5" s="32" t="s">
        <v>29</v>
      </c>
      <c r="D5" s="32" t="s">
        <v>30</v>
      </c>
      <c r="E5" s="32" t="s">
        <v>28</v>
      </c>
      <c r="F5" s="32" t="s">
        <v>29</v>
      </c>
      <c r="G5" s="32" t="s">
        <v>31</v>
      </c>
      <c r="H5" s="32" t="s">
        <v>28</v>
      </c>
      <c r="I5" s="32" t="s">
        <v>29</v>
      </c>
      <c r="J5" s="32" t="s">
        <v>31</v>
      </c>
      <c r="K5" s="98"/>
    </row>
    <row r="6" spans="1:14" ht="15.75">
      <c r="A6" s="22" t="s">
        <v>1</v>
      </c>
      <c r="B6" s="47">
        <v>3853</v>
      </c>
      <c r="C6" s="47">
        <v>4323</v>
      </c>
      <c r="D6" s="47">
        <v>137</v>
      </c>
      <c r="E6" s="47">
        <v>11987</v>
      </c>
      <c r="F6" s="47">
        <v>12488</v>
      </c>
      <c r="G6" s="47">
        <v>1363</v>
      </c>
      <c r="H6" s="47">
        <v>15618</v>
      </c>
      <c r="I6" s="47">
        <v>16626</v>
      </c>
      <c r="J6" s="47">
        <v>1500</v>
      </c>
      <c r="K6" s="20" t="s">
        <v>2</v>
      </c>
    </row>
    <row r="7" spans="1:14" ht="15.75">
      <c r="A7" s="23" t="s">
        <v>39</v>
      </c>
      <c r="B7" s="47">
        <v>4707</v>
      </c>
      <c r="C7" s="47">
        <v>4514</v>
      </c>
      <c r="D7" s="47">
        <v>161</v>
      </c>
      <c r="E7" s="47">
        <v>12133</v>
      </c>
      <c r="F7" s="47">
        <v>10588</v>
      </c>
      <c r="G7" s="47">
        <v>1438</v>
      </c>
      <c r="H7" s="47">
        <v>16989</v>
      </c>
      <c r="I7" s="47">
        <v>15258</v>
      </c>
      <c r="J7" s="47">
        <v>1608</v>
      </c>
      <c r="K7" s="21" t="s">
        <v>3</v>
      </c>
      <c r="L7" s="7"/>
      <c r="M7" s="7"/>
      <c r="N7" s="7"/>
    </row>
    <row r="8" spans="1:14" ht="15.75">
      <c r="A8" s="23" t="s">
        <v>40</v>
      </c>
      <c r="B8" s="47">
        <v>2469</v>
      </c>
      <c r="C8" s="47">
        <v>1890</v>
      </c>
      <c r="D8" s="47">
        <v>165</v>
      </c>
      <c r="E8" s="47">
        <v>1830</v>
      </c>
      <c r="F8" s="47">
        <v>1218</v>
      </c>
      <c r="G8" s="47">
        <v>106</v>
      </c>
      <c r="H8" s="47">
        <v>3278</v>
      </c>
      <c r="I8" s="47">
        <v>2794</v>
      </c>
      <c r="J8" s="47">
        <v>208</v>
      </c>
      <c r="K8" s="21" t="s">
        <v>4</v>
      </c>
      <c r="L8" s="7"/>
      <c r="M8" s="7"/>
      <c r="N8" s="7"/>
    </row>
    <row r="9" spans="1:14" ht="15.75">
      <c r="A9" s="24" t="s">
        <v>41</v>
      </c>
      <c r="B9" s="47">
        <v>5915</v>
      </c>
      <c r="C9" s="47">
        <v>6715</v>
      </c>
      <c r="D9" s="47">
        <v>185</v>
      </c>
      <c r="E9" s="47">
        <v>16111</v>
      </c>
      <c r="F9" s="47">
        <v>16032</v>
      </c>
      <c r="G9" s="47">
        <v>1357</v>
      </c>
      <c r="H9" s="47">
        <v>22026</v>
      </c>
      <c r="I9" s="47">
        <v>22747</v>
      </c>
      <c r="J9" s="47">
        <v>1542</v>
      </c>
      <c r="K9" s="21" t="s">
        <v>6</v>
      </c>
      <c r="L9" s="7"/>
      <c r="M9" s="7"/>
      <c r="N9" s="7"/>
    </row>
    <row r="10" spans="1:14" ht="15.75">
      <c r="A10" s="23" t="s">
        <v>42</v>
      </c>
      <c r="B10" s="47">
        <v>2141</v>
      </c>
      <c r="C10" s="47">
        <v>1870</v>
      </c>
      <c r="D10" s="47">
        <v>172</v>
      </c>
      <c r="E10" s="47">
        <v>5274</v>
      </c>
      <c r="F10" s="47">
        <v>5073</v>
      </c>
      <c r="G10" s="47">
        <v>413</v>
      </c>
      <c r="H10" s="47">
        <v>8057</v>
      </c>
      <c r="I10" s="47">
        <v>6819</v>
      </c>
      <c r="J10" s="47">
        <v>376</v>
      </c>
      <c r="K10" s="21" t="s">
        <v>8</v>
      </c>
      <c r="L10" s="7"/>
      <c r="M10" s="7"/>
      <c r="N10" s="7"/>
    </row>
    <row r="11" spans="1:14" ht="15.75">
      <c r="A11" s="23" t="s">
        <v>43</v>
      </c>
      <c r="B11" s="47">
        <v>5965</v>
      </c>
      <c r="C11" s="47">
        <v>5639</v>
      </c>
      <c r="D11" s="47">
        <v>214</v>
      </c>
      <c r="E11" s="47">
        <v>11270</v>
      </c>
      <c r="F11" s="47">
        <v>11259</v>
      </c>
      <c r="G11" s="47">
        <v>1961</v>
      </c>
      <c r="H11" s="47">
        <v>17235</v>
      </c>
      <c r="I11" s="47">
        <v>16898</v>
      </c>
      <c r="J11" s="47">
        <v>2175</v>
      </c>
      <c r="K11" s="21" t="s">
        <v>9</v>
      </c>
      <c r="L11" s="7"/>
      <c r="M11" s="7"/>
      <c r="N11" s="7"/>
    </row>
    <row r="12" spans="1:14" ht="15.75">
      <c r="A12" s="23" t="s">
        <v>44</v>
      </c>
      <c r="B12" s="47">
        <v>5090</v>
      </c>
      <c r="C12" s="47">
        <v>4596</v>
      </c>
      <c r="D12" s="47">
        <v>80</v>
      </c>
      <c r="E12" s="47">
        <v>16195</v>
      </c>
      <c r="F12" s="47">
        <v>14148</v>
      </c>
      <c r="G12" s="47">
        <v>1449</v>
      </c>
      <c r="H12" s="47">
        <v>21980</v>
      </c>
      <c r="I12" s="47">
        <v>19773</v>
      </c>
      <c r="J12" s="47">
        <v>2129</v>
      </c>
      <c r="K12" s="21" t="s">
        <v>10</v>
      </c>
      <c r="L12" s="7"/>
      <c r="M12" s="7"/>
      <c r="N12" s="7"/>
    </row>
    <row r="13" spans="1:14" ht="15.75">
      <c r="A13" s="23" t="s">
        <v>58</v>
      </c>
      <c r="B13" s="47">
        <v>3851</v>
      </c>
      <c r="C13" s="47">
        <v>3709</v>
      </c>
      <c r="D13" s="47">
        <v>133</v>
      </c>
      <c r="E13" s="47">
        <v>14814</v>
      </c>
      <c r="F13" s="47">
        <v>13637</v>
      </c>
      <c r="G13" s="47">
        <v>1177</v>
      </c>
      <c r="H13" s="47">
        <v>18665</v>
      </c>
      <c r="I13" s="47">
        <v>17346</v>
      </c>
      <c r="J13" s="47">
        <v>1310</v>
      </c>
      <c r="K13" s="21" t="s">
        <v>12</v>
      </c>
      <c r="L13" s="7"/>
      <c r="M13" s="7"/>
      <c r="N13" s="7"/>
    </row>
    <row r="14" spans="1:14" s="7" customFormat="1" ht="15.75">
      <c r="A14" s="23" t="s">
        <v>13</v>
      </c>
      <c r="B14" s="47">
        <v>5491</v>
      </c>
      <c r="C14" s="47">
        <v>4644</v>
      </c>
      <c r="D14" s="47">
        <v>856</v>
      </c>
      <c r="E14" s="47">
        <v>37846</v>
      </c>
      <c r="F14" s="47">
        <v>36872</v>
      </c>
      <c r="G14" s="47">
        <v>6784</v>
      </c>
      <c r="H14" s="47">
        <v>43548</v>
      </c>
      <c r="I14" s="47">
        <v>38247</v>
      </c>
      <c r="J14" s="47">
        <v>8607</v>
      </c>
      <c r="K14" s="21" t="s">
        <v>14</v>
      </c>
    </row>
    <row r="15" spans="1:14" ht="15.75">
      <c r="A15" s="23" t="s">
        <v>45</v>
      </c>
      <c r="B15" s="47">
        <v>4496</v>
      </c>
      <c r="C15" s="47">
        <v>4402</v>
      </c>
      <c r="D15" s="47">
        <v>75</v>
      </c>
      <c r="E15" s="47">
        <v>10505</v>
      </c>
      <c r="F15" s="47">
        <v>9805</v>
      </c>
      <c r="G15" s="47">
        <v>712</v>
      </c>
      <c r="H15" s="47">
        <v>13446</v>
      </c>
      <c r="I15" s="47">
        <v>13511</v>
      </c>
      <c r="J15" s="47">
        <v>787</v>
      </c>
      <c r="K15" s="21" t="s">
        <v>15</v>
      </c>
      <c r="L15" s="7"/>
      <c r="M15" s="7"/>
      <c r="N15" s="7"/>
    </row>
    <row r="16" spans="1:14" ht="15.75">
      <c r="A16" s="23" t="s">
        <v>98</v>
      </c>
      <c r="B16" s="47">
        <v>7084</v>
      </c>
      <c r="C16" s="47">
        <v>6387</v>
      </c>
      <c r="D16" s="47">
        <v>135</v>
      </c>
      <c r="E16" s="47">
        <v>12413</v>
      </c>
      <c r="F16" s="47">
        <v>10514</v>
      </c>
      <c r="G16" s="47">
        <v>1285</v>
      </c>
      <c r="H16" s="47">
        <v>19670</v>
      </c>
      <c r="I16" s="47">
        <v>17161</v>
      </c>
      <c r="J16" s="47">
        <v>1424</v>
      </c>
      <c r="K16" s="21" t="s">
        <v>11</v>
      </c>
      <c r="L16" s="7"/>
      <c r="M16" s="7"/>
      <c r="N16" s="7"/>
    </row>
    <row r="17" spans="1:14" ht="15.75">
      <c r="A17" s="23" t="s">
        <v>46</v>
      </c>
      <c r="B17" s="47">
        <v>4765</v>
      </c>
      <c r="C17" s="47">
        <v>4619</v>
      </c>
      <c r="D17" s="47">
        <v>170</v>
      </c>
      <c r="E17" s="47">
        <v>9041</v>
      </c>
      <c r="F17" s="47">
        <v>8677</v>
      </c>
      <c r="G17" s="47">
        <v>387</v>
      </c>
      <c r="H17" s="47">
        <v>13806</v>
      </c>
      <c r="I17" s="47">
        <v>13296</v>
      </c>
      <c r="J17" s="47">
        <v>27102</v>
      </c>
      <c r="K17" s="20" t="s">
        <v>16</v>
      </c>
      <c r="L17" s="7"/>
      <c r="M17" s="7"/>
      <c r="N17" s="7"/>
    </row>
    <row r="18" spans="1:14" ht="15" customHeight="1">
      <c r="A18" s="23" t="s">
        <v>47</v>
      </c>
      <c r="B18" s="47">
        <v>5849</v>
      </c>
      <c r="C18" s="47">
        <v>5525</v>
      </c>
      <c r="D18" s="47">
        <v>213</v>
      </c>
      <c r="E18" s="47">
        <v>15069</v>
      </c>
      <c r="F18" s="47">
        <v>12880</v>
      </c>
      <c r="G18" s="47">
        <v>1871</v>
      </c>
      <c r="H18" s="47">
        <v>20918</v>
      </c>
      <c r="I18" s="47">
        <v>18405</v>
      </c>
      <c r="J18" s="47">
        <v>2084</v>
      </c>
      <c r="K18" s="20" t="s">
        <v>17</v>
      </c>
      <c r="L18" s="7"/>
      <c r="M18" s="7"/>
      <c r="N18" s="7"/>
    </row>
    <row r="19" spans="1:14" s="1" customFormat="1" ht="15.75">
      <c r="A19" s="23" t="s">
        <v>18</v>
      </c>
      <c r="B19" s="47">
        <v>2625</v>
      </c>
      <c r="C19" s="47">
        <v>2532</v>
      </c>
      <c r="D19" s="47">
        <v>93</v>
      </c>
      <c r="E19" s="47">
        <v>5197</v>
      </c>
      <c r="F19" s="47">
        <v>4764</v>
      </c>
      <c r="G19" s="47">
        <v>433</v>
      </c>
      <c r="H19" s="47">
        <v>7822</v>
      </c>
      <c r="I19" s="47">
        <v>7296</v>
      </c>
      <c r="J19" s="47">
        <v>526</v>
      </c>
      <c r="K19" s="21" t="s">
        <v>19</v>
      </c>
      <c r="L19" s="7"/>
      <c r="M19" s="7"/>
      <c r="N19" s="7"/>
    </row>
    <row r="20" spans="1:14" s="1" customFormat="1" ht="15.75">
      <c r="A20" s="25" t="s">
        <v>23</v>
      </c>
      <c r="B20" s="47">
        <v>8450</v>
      </c>
      <c r="C20" s="47">
        <v>8239</v>
      </c>
      <c r="D20" s="47">
        <v>209</v>
      </c>
      <c r="E20" s="47">
        <v>15553</v>
      </c>
      <c r="F20" s="47">
        <v>14308</v>
      </c>
      <c r="G20" s="47">
        <v>1234</v>
      </c>
      <c r="H20" s="47">
        <f>B20+E20</f>
        <v>24003</v>
      </c>
      <c r="I20" s="47">
        <f>C20+F20</f>
        <v>22547</v>
      </c>
      <c r="J20" s="47">
        <f>D20+G20</f>
        <v>1443</v>
      </c>
      <c r="K20" s="21" t="s">
        <v>24</v>
      </c>
      <c r="L20" s="7"/>
      <c r="M20" s="7"/>
      <c r="N20" s="7"/>
    </row>
    <row r="21" spans="1:14" s="1" customFormat="1" ht="15.75">
      <c r="A21" s="25" t="s">
        <v>75</v>
      </c>
      <c r="B21" s="47">
        <v>4899</v>
      </c>
      <c r="C21" s="47">
        <v>5954</v>
      </c>
      <c r="D21" s="47">
        <v>563</v>
      </c>
      <c r="E21" s="47">
        <v>9008</v>
      </c>
      <c r="F21" s="47">
        <v>7576</v>
      </c>
      <c r="G21" s="47">
        <v>1120</v>
      </c>
      <c r="H21" s="47">
        <v>13907</v>
      </c>
      <c r="I21" s="47">
        <v>13530</v>
      </c>
      <c r="J21" s="47">
        <v>1683</v>
      </c>
      <c r="K21" s="21" t="s">
        <v>21</v>
      </c>
      <c r="L21" s="7"/>
      <c r="M21" s="7"/>
      <c r="N21" s="7"/>
    </row>
    <row r="22" spans="1:14" s="1" customFormat="1" ht="15.75">
      <c r="A22" s="25" t="s">
        <v>76</v>
      </c>
      <c r="B22" s="47">
        <v>1265</v>
      </c>
      <c r="C22" s="47">
        <v>1179</v>
      </c>
      <c r="D22" s="47">
        <v>56</v>
      </c>
      <c r="E22" s="47">
        <v>5278</v>
      </c>
      <c r="F22" s="47">
        <v>4971</v>
      </c>
      <c r="G22" s="47">
        <v>357</v>
      </c>
      <c r="H22" s="47">
        <v>6543</v>
      </c>
      <c r="I22" s="47">
        <v>6150</v>
      </c>
      <c r="J22" s="47">
        <v>413</v>
      </c>
      <c r="K22" s="21" t="s">
        <v>20</v>
      </c>
      <c r="L22" s="7"/>
      <c r="M22" s="7"/>
      <c r="N22" s="7"/>
    </row>
    <row r="23" spans="1:14" s="1" customFormat="1" ht="15.75">
      <c r="A23" s="26" t="s">
        <v>48</v>
      </c>
      <c r="B23" s="47">
        <v>2205</v>
      </c>
      <c r="C23" s="47">
        <v>1797</v>
      </c>
      <c r="D23" s="47">
        <v>25</v>
      </c>
      <c r="E23" s="47">
        <v>4670</v>
      </c>
      <c r="F23" s="47">
        <v>4470</v>
      </c>
      <c r="G23" s="47">
        <v>200</v>
      </c>
      <c r="H23" s="47">
        <v>6492</v>
      </c>
      <c r="I23" s="47">
        <v>6277</v>
      </c>
      <c r="J23" s="47">
        <v>225</v>
      </c>
      <c r="K23" s="21" t="s">
        <v>22</v>
      </c>
      <c r="L23" s="7"/>
      <c r="M23" s="7"/>
      <c r="N23" s="7"/>
    </row>
    <row r="24" spans="1:14" s="7" customFormat="1" ht="15.75">
      <c r="A24" s="26" t="s">
        <v>0</v>
      </c>
      <c r="B24" s="76">
        <f>SUM(B6:B23)</f>
        <v>81120</v>
      </c>
      <c r="C24" s="76">
        <f t="shared" ref="C24:J24" si="0">SUM(C6:C23)</f>
        <v>78534</v>
      </c>
      <c r="D24" s="76">
        <f t="shared" si="0"/>
        <v>3642</v>
      </c>
      <c r="E24" s="76">
        <f t="shared" si="0"/>
        <v>214194</v>
      </c>
      <c r="F24" s="76">
        <f t="shared" si="0"/>
        <v>199280</v>
      </c>
      <c r="G24" s="76">
        <f t="shared" si="0"/>
        <v>23647</v>
      </c>
      <c r="H24" s="76">
        <f t="shared" si="0"/>
        <v>294003</v>
      </c>
      <c r="I24" s="76">
        <f t="shared" si="0"/>
        <v>274681</v>
      </c>
      <c r="J24" s="76">
        <f t="shared" si="0"/>
        <v>55142</v>
      </c>
      <c r="K24" s="21" t="s">
        <v>25</v>
      </c>
      <c r="L24" s="62"/>
      <c r="M24" s="42"/>
    </row>
    <row r="25" spans="1:14" s="1" customFormat="1" ht="45" customHeight="1">
      <c r="A25" s="29" t="s">
        <v>32</v>
      </c>
      <c r="B25" s="27" t="s">
        <v>33</v>
      </c>
      <c r="C25" s="28" t="s">
        <v>34</v>
      </c>
      <c r="D25" s="28" t="s">
        <v>35</v>
      </c>
      <c r="E25" s="27" t="s">
        <v>33</v>
      </c>
      <c r="F25" s="28" t="s">
        <v>34</v>
      </c>
      <c r="G25" s="28" t="s">
        <v>35</v>
      </c>
      <c r="H25" s="27" t="s">
        <v>33</v>
      </c>
      <c r="I25" s="28" t="s">
        <v>34</v>
      </c>
      <c r="J25" s="28" t="s">
        <v>35</v>
      </c>
      <c r="M25" s="7"/>
      <c r="N25" s="7"/>
    </row>
    <row r="26" spans="1:14" s="1" customFormat="1" ht="15.75">
      <c r="A26" s="30"/>
      <c r="B26" s="100" t="s">
        <v>36</v>
      </c>
      <c r="C26" s="100"/>
      <c r="D26" s="100"/>
      <c r="E26" s="100" t="s">
        <v>37</v>
      </c>
      <c r="F26" s="100"/>
      <c r="G26" s="100"/>
      <c r="H26" s="105" t="s">
        <v>25</v>
      </c>
      <c r="I26" s="106"/>
      <c r="J26" s="107"/>
    </row>
    <row r="27" spans="1:14">
      <c r="A27" s="97" t="s">
        <v>109</v>
      </c>
      <c r="B27" s="97"/>
      <c r="C27" s="97"/>
      <c r="D27" s="97"/>
      <c r="E27" s="97"/>
      <c r="F27" s="97"/>
      <c r="G27" s="97"/>
      <c r="H27" s="97"/>
      <c r="I27" s="97"/>
      <c r="J27" s="97"/>
      <c r="K27" s="97"/>
      <c r="L27" s="97"/>
      <c r="M27" s="97"/>
      <c r="N27" s="97"/>
    </row>
    <row r="28" spans="1:14">
      <c r="A28" s="97" t="s">
        <v>110</v>
      </c>
      <c r="B28" s="97"/>
      <c r="C28" s="97"/>
      <c r="D28" s="97"/>
      <c r="E28" s="97"/>
      <c r="F28" s="97"/>
      <c r="G28" s="97"/>
      <c r="H28" s="97"/>
      <c r="I28" s="97"/>
      <c r="J28" s="97"/>
      <c r="K28" s="97"/>
      <c r="L28" s="97"/>
      <c r="M28" s="97"/>
      <c r="N28" s="97"/>
    </row>
    <row r="29" spans="1:14" ht="15.75">
      <c r="A29" s="72" t="s">
        <v>115</v>
      </c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</row>
    <row r="35" spans="1:6">
      <c r="B35" s="7"/>
      <c r="C35" s="7"/>
      <c r="D35" s="7"/>
      <c r="E35" s="7"/>
      <c r="F35" s="7"/>
    </row>
    <row r="36" spans="1:6">
      <c r="A36" s="7"/>
    </row>
  </sheetData>
  <mergeCells count="12">
    <mergeCell ref="A1:I1"/>
    <mergeCell ref="A27:N27"/>
    <mergeCell ref="A28:N28"/>
    <mergeCell ref="K4:K5"/>
    <mergeCell ref="A2:H2"/>
    <mergeCell ref="B26:D26"/>
    <mergeCell ref="E26:G26"/>
    <mergeCell ref="E4:G4"/>
    <mergeCell ref="A4:A5"/>
    <mergeCell ref="B4:D4"/>
    <mergeCell ref="H4:J4"/>
    <mergeCell ref="H26:J26"/>
  </mergeCells>
  <pageMargins left="1" right="0.7" top="0.75" bottom="0.75" header="0.3" footer="0.3"/>
  <pageSetup scale="75" firstPageNumber="227" orientation="landscape" useFirstPageNumber="1" r:id="rId1"/>
  <headerFooter>
    <oddFooter>Page &amp;P</oddFooter>
  </headerFooter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2:N33"/>
  <sheetViews>
    <sheetView tabSelected="1" view="pageBreakPreview" zoomScale="60" workbookViewId="0">
      <selection activeCell="O13" sqref="O13"/>
    </sheetView>
  </sheetViews>
  <sheetFormatPr defaultRowHeight="24.75" customHeight="1"/>
  <cols>
    <col min="1" max="1" width="33.5703125" style="109" customWidth="1"/>
    <col min="2" max="2" width="25.42578125" style="109" customWidth="1"/>
    <col min="3" max="3" width="18" style="109" customWidth="1"/>
    <col min="4" max="4" width="23" style="109" customWidth="1"/>
    <col min="5" max="5" width="21.5703125" style="109" customWidth="1"/>
    <col min="6" max="6" width="21.85546875" style="109" customWidth="1"/>
    <col min="7" max="7" width="9.140625" style="109"/>
    <col min="8" max="8" width="9.140625" style="109" customWidth="1"/>
    <col min="9" max="9" width="21.28515625" style="109" customWidth="1"/>
    <col min="10" max="10" width="26.85546875" style="109" customWidth="1"/>
    <col min="11" max="16384" width="9.140625" style="109"/>
  </cols>
  <sheetData>
    <row r="2" spans="1:10" ht="24.75" customHeight="1">
      <c r="A2" s="108" t="s">
        <v>113</v>
      </c>
      <c r="B2" s="108"/>
      <c r="C2" s="108"/>
      <c r="D2" s="108"/>
      <c r="E2" s="108"/>
      <c r="F2" s="108"/>
      <c r="G2" s="108"/>
      <c r="H2" s="108"/>
      <c r="I2" s="108"/>
      <c r="J2" s="108"/>
    </row>
    <row r="3" spans="1:10" ht="24.75" customHeight="1">
      <c r="A3" s="174" t="s">
        <v>117</v>
      </c>
      <c r="B3" s="174"/>
      <c r="C3" s="174"/>
      <c r="D3" s="174"/>
      <c r="E3" s="174"/>
      <c r="F3" s="174"/>
      <c r="G3" s="174"/>
      <c r="H3" s="174"/>
      <c r="I3" s="174"/>
      <c r="J3" s="174"/>
    </row>
    <row r="4" spans="1:10" ht="24.75" customHeight="1">
      <c r="A4" s="110"/>
      <c r="B4" s="110"/>
      <c r="C4" s="110"/>
      <c r="D4" s="110"/>
      <c r="E4" s="110"/>
      <c r="F4" s="110"/>
      <c r="G4" s="110"/>
      <c r="H4" s="110"/>
      <c r="I4" s="110"/>
    </row>
    <row r="5" spans="1:10" ht="24.75" customHeight="1">
      <c r="A5" s="111" t="s">
        <v>105</v>
      </c>
      <c r="C5" s="112"/>
      <c r="D5" s="113"/>
      <c r="E5" s="114"/>
      <c r="F5" s="115"/>
      <c r="G5" s="112" t="s">
        <v>106</v>
      </c>
      <c r="H5" s="115"/>
      <c r="I5" s="115"/>
    </row>
    <row r="6" spans="1:10" ht="24.75" customHeight="1">
      <c r="A6" s="116" t="s">
        <v>84</v>
      </c>
      <c r="B6" s="117" t="s">
        <v>71</v>
      </c>
      <c r="C6" s="118" t="s">
        <v>78</v>
      </c>
      <c r="D6" s="119"/>
      <c r="E6" s="119"/>
      <c r="F6" s="119"/>
      <c r="G6" s="120" t="s">
        <v>72</v>
      </c>
      <c r="H6" s="121"/>
      <c r="I6" s="122"/>
      <c r="J6" s="123" t="s">
        <v>77</v>
      </c>
    </row>
    <row r="7" spans="1:10" ht="24.75" customHeight="1">
      <c r="A7" s="124"/>
      <c r="B7" s="125"/>
      <c r="C7" s="126" t="s">
        <v>79</v>
      </c>
      <c r="D7" s="126" t="s">
        <v>80</v>
      </c>
      <c r="E7" s="126" t="s">
        <v>81</v>
      </c>
      <c r="F7" s="127" t="s">
        <v>82</v>
      </c>
      <c r="G7" s="128"/>
      <c r="H7" s="129"/>
      <c r="I7" s="130"/>
      <c r="J7" s="131"/>
    </row>
    <row r="8" spans="1:10" ht="24.75" customHeight="1">
      <c r="A8" s="132"/>
      <c r="B8" s="133"/>
      <c r="C8" s="134"/>
      <c r="D8" s="134"/>
      <c r="E8" s="134"/>
      <c r="F8" s="135" t="s">
        <v>83</v>
      </c>
      <c r="G8" s="136" t="s">
        <v>54</v>
      </c>
      <c r="H8" s="137" t="s">
        <v>55</v>
      </c>
      <c r="I8" s="138" t="s">
        <v>0</v>
      </c>
      <c r="J8" s="131"/>
    </row>
    <row r="9" spans="1:10" ht="24.75" customHeight="1">
      <c r="A9" s="139" t="s">
        <v>1</v>
      </c>
      <c r="B9" s="140">
        <v>3385</v>
      </c>
      <c r="C9" s="140">
        <v>16</v>
      </c>
      <c r="D9" s="140">
        <v>1242</v>
      </c>
      <c r="E9" s="140">
        <v>1272</v>
      </c>
      <c r="F9" s="141">
        <v>1100290.32</v>
      </c>
      <c r="G9" s="140">
        <v>4005</v>
      </c>
      <c r="H9" s="140">
        <v>1201</v>
      </c>
      <c r="I9" s="140">
        <v>5206</v>
      </c>
      <c r="J9" s="142" t="s">
        <v>2</v>
      </c>
    </row>
    <row r="10" spans="1:10" ht="24.75" customHeight="1">
      <c r="A10" s="143" t="s">
        <v>39</v>
      </c>
      <c r="B10" s="140">
        <v>1957</v>
      </c>
      <c r="C10" s="140">
        <v>5</v>
      </c>
      <c r="D10" s="140">
        <v>305</v>
      </c>
      <c r="E10" s="140">
        <v>683</v>
      </c>
      <c r="F10" s="140">
        <v>1547875</v>
      </c>
      <c r="G10" s="140">
        <v>1390</v>
      </c>
      <c r="H10" s="140">
        <v>215</v>
      </c>
      <c r="I10" s="140">
        <v>1605</v>
      </c>
      <c r="J10" s="144" t="s">
        <v>3</v>
      </c>
    </row>
    <row r="11" spans="1:10" ht="24.75" customHeight="1">
      <c r="A11" s="143" t="s">
        <v>40</v>
      </c>
      <c r="B11" s="140">
        <v>426</v>
      </c>
      <c r="C11" s="140">
        <v>15</v>
      </c>
      <c r="D11" s="140">
        <v>246</v>
      </c>
      <c r="E11" s="140">
        <v>43940</v>
      </c>
      <c r="F11" s="140">
        <v>1596988</v>
      </c>
      <c r="G11" s="140">
        <v>745</v>
      </c>
      <c r="H11" s="140">
        <v>256</v>
      </c>
      <c r="I11" s="140">
        <v>846</v>
      </c>
      <c r="J11" s="144" t="s">
        <v>4</v>
      </c>
    </row>
    <row r="12" spans="1:10" ht="24.75" customHeight="1">
      <c r="A12" s="145" t="s">
        <v>5</v>
      </c>
      <c r="B12" s="140">
        <v>5434</v>
      </c>
      <c r="C12" s="140">
        <v>111</v>
      </c>
      <c r="D12" s="140">
        <v>709</v>
      </c>
      <c r="E12" s="140">
        <v>2843</v>
      </c>
      <c r="F12" s="141">
        <v>664499.85000000009</v>
      </c>
      <c r="G12" s="140">
        <v>2487</v>
      </c>
      <c r="H12" s="140">
        <v>878</v>
      </c>
      <c r="I12" s="140">
        <v>3861</v>
      </c>
      <c r="J12" s="144" t="s">
        <v>6</v>
      </c>
    </row>
    <row r="13" spans="1:10" ht="24.75" customHeight="1">
      <c r="A13" s="143" t="s">
        <v>7</v>
      </c>
      <c r="B13" s="140">
        <v>1729</v>
      </c>
      <c r="C13" s="140">
        <v>11</v>
      </c>
      <c r="D13" s="140">
        <v>302</v>
      </c>
      <c r="E13" s="140">
        <v>974</v>
      </c>
      <c r="F13" s="140">
        <v>504799</v>
      </c>
      <c r="G13" s="140">
        <v>1452</v>
      </c>
      <c r="H13" s="140">
        <v>408</v>
      </c>
      <c r="I13" s="140">
        <v>1829</v>
      </c>
      <c r="J13" s="144" t="s">
        <v>8</v>
      </c>
    </row>
    <row r="14" spans="1:10" ht="24.75" customHeight="1">
      <c r="A14" s="143" t="s">
        <v>56</v>
      </c>
      <c r="B14" s="146">
        <v>4067</v>
      </c>
      <c r="C14" s="146">
        <v>9</v>
      </c>
      <c r="D14" s="146">
        <v>536</v>
      </c>
      <c r="E14" s="146">
        <v>972</v>
      </c>
      <c r="F14" s="146">
        <v>11400094</v>
      </c>
      <c r="G14" s="146">
        <v>3634</v>
      </c>
      <c r="H14" s="146">
        <v>495</v>
      </c>
      <c r="I14" s="146">
        <v>4129</v>
      </c>
      <c r="J14" s="144" t="s">
        <v>9</v>
      </c>
    </row>
    <row r="15" spans="1:10" ht="24.75" customHeight="1">
      <c r="A15" s="143" t="s">
        <v>44</v>
      </c>
      <c r="B15" s="140">
        <v>2699</v>
      </c>
      <c r="C15" s="140">
        <v>322</v>
      </c>
      <c r="D15" s="140">
        <v>294</v>
      </c>
      <c r="E15" s="140">
        <v>771</v>
      </c>
      <c r="F15" s="141">
        <v>1022857</v>
      </c>
      <c r="G15" s="140">
        <v>2202</v>
      </c>
      <c r="H15" s="140">
        <v>130</v>
      </c>
      <c r="I15" s="140">
        <v>2844</v>
      </c>
      <c r="J15" s="144" t="s">
        <v>10</v>
      </c>
    </row>
    <row r="16" spans="1:10" ht="24.75" customHeight="1">
      <c r="A16" s="143" t="s">
        <v>57</v>
      </c>
      <c r="B16" s="141">
        <v>2628</v>
      </c>
      <c r="C16" s="141">
        <v>34</v>
      </c>
      <c r="D16" s="141">
        <v>777</v>
      </c>
      <c r="E16" s="141">
        <v>785</v>
      </c>
      <c r="F16" s="141">
        <v>436824.13</v>
      </c>
      <c r="G16" s="141">
        <v>2313</v>
      </c>
      <c r="H16" s="141">
        <v>260</v>
      </c>
      <c r="I16" s="147">
        <v>2573</v>
      </c>
      <c r="J16" s="144" t="s">
        <v>94</v>
      </c>
    </row>
    <row r="17" spans="1:14" ht="24.75" customHeight="1">
      <c r="A17" s="143" t="s">
        <v>58</v>
      </c>
      <c r="B17" s="148">
        <v>4662</v>
      </c>
      <c r="C17" s="148">
        <v>83</v>
      </c>
      <c r="D17" s="148">
        <v>518</v>
      </c>
      <c r="E17" s="148">
        <v>1454</v>
      </c>
      <c r="F17" s="148">
        <v>2535054</v>
      </c>
      <c r="G17" s="148">
        <v>2583</v>
      </c>
      <c r="H17" s="148">
        <v>682</v>
      </c>
      <c r="I17" s="148">
        <v>3265</v>
      </c>
      <c r="J17" s="144" t="s">
        <v>12</v>
      </c>
    </row>
    <row r="18" spans="1:14" ht="24.75" customHeight="1">
      <c r="A18" s="143" t="s">
        <v>13</v>
      </c>
      <c r="B18" s="140">
        <v>2677</v>
      </c>
      <c r="C18" s="140">
        <v>41</v>
      </c>
      <c r="D18" s="140">
        <v>530</v>
      </c>
      <c r="E18" s="140">
        <v>1088</v>
      </c>
      <c r="F18" s="140">
        <v>1086905</v>
      </c>
      <c r="G18" s="149">
        <v>2682</v>
      </c>
      <c r="H18" s="149">
        <v>784</v>
      </c>
      <c r="I18" s="140">
        <v>3271</v>
      </c>
      <c r="J18" s="144" t="s">
        <v>14</v>
      </c>
    </row>
    <row r="19" spans="1:14" ht="24.75" customHeight="1">
      <c r="A19" s="143" t="s">
        <v>96</v>
      </c>
      <c r="B19" s="140">
        <v>3018</v>
      </c>
      <c r="C19" s="140">
        <v>14</v>
      </c>
      <c r="D19" s="140">
        <v>486</v>
      </c>
      <c r="E19" s="140">
        <v>860</v>
      </c>
      <c r="F19" s="140">
        <v>1330851</v>
      </c>
      <c r="G19" s="140">
        <v>1664</v>
      </c>
      <c r="H19" s="140">
        <v>168</v>
      </c>
      <c r="I19" s="140">
        <v>2005</v>
      </c>
      <c r="J19" s="144" t="s">
        <v>99</v>
      </c>
      <c r="L19" s="150"/>
      <c r="M19" s="150"/>
      <c r="N19" s="150"/>
    </row>
    <row r="20" spans="1:14" ht="24.75" customHeight="1">
      <c r="A20" s="139" t="s">
        <v>59</v>
      </c>
      <c r="B20" s="140">
        <v>2683</v>
      </c>
      <c r="C20" s="140">
        <v>47</v>
      </c>
      <c r="D20" s="140">
        <v>412</v>
      </c>
      <c r="E20" s="140">
        <v>598</v>
      </c>
      <c r="F20" s="140">
        <v>212420</v>
      </c>
      <c r="G20" s="151">
        <v>2017</v>
      </c>
      <c r="H20" s="151">
        <v>538</v>
      </c>
      <c r="I20" s="140">
        <v>2555</v>
      </c>
      <c r="J20" s="152" t="s">
        <v>16</v>
      </c>
    </row>
    <row r="21" spans="1:14" ht="24.75" customHeight="1">
      <c r="A21" s="139" t="s">
        <v>60</v>
      </c>
      <c r="B21" s="140">
        <v>1116</v>
      </c>
      <c r="C21" s="140">
        <v>0</v>
      </c>
      <c r="D21" s="140">
        <v>153</v>
      </c>
      <c r="E21" s="140">
        <v>1036</v>
      </c>
      <c r="F21" s="140">
        <v>31871</v>
      </c>
      <c r="G21" s="140">
        <v>1445</v>
      </c>
      <c r="H21" s="140">
        <v>83</v>
      </c>
      <c r="I21" s="140">
        <v>1528</v>
      </c>
      <c r="J21" s="142" t="s">
        <v>17</v>
      </c>
      <c r="M21" s="109" t="s">
        <v>114</v>
      </c>
    </row>
    <row r="22" spans="1:14" ht="24.75" customHeight="1">
      <c r="A22" s="143" t="s">
        <v>18</v>
      </c>
      <c r="B22" s="140">
        <v>3419</v>
      </c>
      <c r="C22" s="140">
        <v>516</v>
      </c>
      <c r="D22" s="140">
        <v>763</v>
      </c>
      <c r="E22" s="140">
        <v>783</v>
      </c>
      <c r="F22" s="140">
        <v>577574</v>
      </c>
      <c r="G22" s="140">
        <v>1059</v>
      </c>
      <c r="H22" s="140">
        <v>288</v>
      </c>
      <c r="I22" s="140">
        <v>1347</v>
      </c>
      <c r="J22" s="144" t="s">
        <v>19</v>
      </c>
    </row>
    <row r="23" spans="1:14" ht="24.75" customHeight="1">
      <c r="A23" s="153" t="s">
        <v>23</v>
      </c>
      <c r="B23" s="140">
        <v>3056</v>
      </c>
      <c r="C23" s="140">
        <v>0</v>
      </c>
      <c r="D23" s="140">
        <v>587</v>
      </c>
      <c r="E23" s="140">
        <v>1410</v>
      </c>
      <c r="F23" s="154">
        <v>3423184</v>
      </c>
      <c r="G23" s="140">
        <v>2587</v>
      </c>
      <c r="H23" s="140">
        <v>880</v>
      </c>
      <c r="I23" s="140">
        <v>3238</v>
      </c>
      <c r="J23" s="144" t="s">
        <v>100</v>
      </c>
    </row>
    <row r="24" spans="1:14" ht="24.75" customHeight="1">
      <c r="A24" s="153" t="s">
        <v>118</v>
      </c>
      <c r="B24" s="140">
        <v>1790</v>
      </c>
      <c r="C24" s="140">
        <v>162</v>
      </c>
      <c r="D24" s="140">
        <v>666</v>
      </c>
      <c r="E24" s="140">
        <v>962</v>
      </c>
      <c r="F24" s="141">
        <v>2002952.5</v>
      </c>
      <c r="G24" s="140">
        <v>2401</v>
      </c>
      <c r="H24" s="140">
        <v>684</v>
      </c>
      <c r="I24" s="140">
        <v>3085</v>
      </c>
      <c r="J24" s="144" t="s">
        <v>119</v>
      </c>
    </row>
    <row r="25" spans="1:14" ht="24.75" customHeight="1">
      <c r="A25" s="153" t="s">
        <v>62</v>
      </c>
      <c r="B25" s="146">
        <v>1126</v>
      </c>
      <c r="C25" s="146">
        <v>20</v>
      </c>
      <c r="D25" s="146">
        <v>154</v>
      </c>
      <c r="E25" s="146">
        <v>410</v>
      </c>
      <c r="F25" s="146">
        <v>895811</v>
      </c>
      <c r="G25" s="146">
        <v>967</v>
      </c>
      <c r="H25" s="146">
        <v>82</v>
      </c>
      <c r="I25" s="140">
        <v>1049</v>
      </c>
      <c r="J25" s="144" t="s">
        <v>20</v>
      </c>
    </row>
    <row r="26" spans="1:14" ht="24.75" customHeight="1">
      <c r="A26" s="155" t="s">
        <v>63</v>
      </c>
      <c r="B26" s="140">
        <v>1029</v>
      </c>
      <c r="C26" s="140">
        <v>6</v>
      </c>
      <c r="D26" s="140">
        <v>111</v>
      </c>
      <c r="E26" s="140">
        <v>370</v>
      </c>
      <c r="F26" s="141">
        <v>168456.5</v>
      </c>
      <c r="G26" s="140">
        <v>1495</v>
      </c>
      <c r="H26" s="140">
        <v>125</v>
      </c>
      <c r="I26" s="140">
        <v>1525</v>
      </c>
      <c r="J26" s="144" t="s">
        <v>22</v>
      </c>
    </row>
    <row r="27" spans="1:14" ht="24.75" customHeight="1">
      <c r="A27" s="156" t="s">
        <v>32</v>
      </c>
      <c r="B27" s="157">
        <f>SUM(B9:B26)</f>
        <v>46901</v>
      </c>
      <c r="C27" s="157">
        <f t="shared" ref="C27:I27" si="0">SUM(C9:C26)</f>
        <v>1412</v>
      </c>
      <c r="D27" s="157">
        <f t="shared" si="0"/>
        <v>8791</v>
      </c>
      <c r="E27" s="157">
        <f t="shared" si="0"/>
        <v>61211</v>
      </c>
      <c r="F27" s="157">
        <f t="shared" si="0"/>
        <v>30539306.300000001</v>
      </c>
      <c r="G27" s="157">
        <f t="shared" si="0"/>
        <v>37128</v>
      </c>
      <c r="H27" s="157">
        <f t="shared" si="0"/>
        <v>8157</v>
      </c>
      <c r="I27" s="157">
        <f t="shared" si="0"/>
        <v>45761</v>
      </c>
      <c r="J27" s="158" t="s">
        <v>25</v>
      </c>
    </row>
    <row r="28" spans="1:14" ht="24.75" customHeight="1">
      <c r="A28" s="114"/>
      <c r="B28" s="116" t="s">
        <v>85</v>
      </c>
      <c r="C28" s="159"/>
      <c r="D28" s="160" t="s">
        <v>86</v>
      </c>
      <c r="E28" s="160" t="s">
        <v>87</v>
      </c>
      <c r="F28" s="136" t="s">
        <v>88</v>
      </c>
      <c r="G28" s="161" t="s">
        <v>73</v>
      </c>
      <c r="H28" s="161" t="s">
        <v>74</v>
      </c>
      <c r="I28" s="161" t="s">
        <v>25</v>
      </c>
      <c r="J28" s="162" t="s">
        <v>77</v>
      </c>
    </row>
    <row r="29" spans="1:14" ht="24.75" customHeight="1">
      <c r="A29" s="114"/>
      <c r="B29" s="132"/>
      <c r="C29" s="163" t="s">
        <v>89</v>
      </c>
      <c r="D29" s="163" t="s">
        <v>90</v>
      </c>
      <c r="E29" s="163" t="s">
        <v>90</v>
      </c>
      <c r="F29" s="164" t="s">
        <v>91</v>
      </c>
      <c r="G29" s="118" t="s">
        <v>92</v>
      </c>
      <c r="H29" s="119"/>
      <c r="I29" s="165"/>
      <c r="J29" s="162"/>
    </row>
    <row r="30" spans="1:14" ht="24.75" customHeight="1">
      <c r="A30" s="114"/>
      <c r="B30" s="166"/>
      <c r="C30" s="167" t="s">
        <v>93</v>
      </c>
      <c r="D30" s="168"/>
      <c r="E30" s="169"/>
      <c r="F30" s="136"/>
      <c r="G30" s="115"/>
      <c r="H30" s="115"/>
      <c r="I30" s="115"/>
      <c r="J30" s="115"/>
    </row>
    <row r="31" spans="1:14" ht="24.75" customHeight="1">
      <c r="A31" s="170" t="s">
        <v>109</v>
      </c>
      <c r="B31" s="170"/>
      <c r="C31" s="170"/>
      <c r="D31" s="170"/>
      <c r="E31" s="170"/>
      <c r="F31" s="170"/>
      <c r="G31" s="170"/>
      <c r="H31" s="170"/>
      <c r="I31" s="170"/>
      <c r="J31" s="170"/>
      <c r="K31" s="170"/>
      <c r="L31" s="170"/>
      <c r="M31" s="170"/>
      <c r="N31" s="170"/>
    </row>
    <row r="32" spans="1:14" ht="24.75" customHeight="1">
      <c r="A32" s="170" t="s">
        <v>110</v>
      </c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</row>
    <row r="33" spans="1:14" ht="24.75" customHeight="1">
      <c r="A33" s="171"/>
      <c r="B33" s="171"/>
      <c r="C33" s="171"/>
      <c r="D33" s="171"/>
      <c r="E33" s="171"/>
      <c r="F33" s="171"/>
      <c r="G33" s="171"/>
      <c r="H33" s="171"/>
      <c r="I33" s="171"/>
      <c r="J33" s="172"/>
      <c r="K33" s="172"/>
      <c r="L33" s="173"/>
      <c r="M33" s="173"/>
      <c r="N33" s="173"/>
    </row>
  </sheetData>
  <mergeCells count="17">
    <mergeCell ref="G29:I29"/>
    <mergeCell ref="A2:J2"/>
    <mergeCell ref="A3:J3"/>
    <mergeCell ref="C30:E30"/>
    <mergeCell ref="A33:I33"/>
    <mergeCell ref="A31:N31"/>
    <mergeCell ref="A32:N32"/>
    <mergeCell ref="A6:A8"/>
    <mergeCell ref="B6:B8"/>
    <mergeCell ref="C6:F6"/>
    <mergeCell ref="G6:I7"/>
    <mergeCell ref="C7:C8"/>
    <mergeCell ref="D7:D8"/>
    <mergeCell ref="E7:E8"/>
    <mergeCell ref="J6:J8"/>
    <mergeCell ref="B28:B29"/>
    <mergeCell ref="J28:J29"/>
  </mergeCells>
  <pageMargins left="1.24" right="0.7" top="0.75" bottom="0.75" header="0.3" footer="0.3"/>
  <pageSetup scale="52" firstPageNumber="229" orientation="landscape" useFirstPageNumber="1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Hidhama</vt:lpstr>
      <vt:lpstr>yakamaa fi Siivilii</vt:lpstr>
      <vt:lpstr>Yak Galmeefame</vt:lpstr>
      <vt:lpstr>Hidhama!Print_Area</vt:lpstr>
      <vt:lpstr>'Yak Galmeefame'!Print_Area</vt:lpstr>
      <vt:lpstr>'yakamaa fi Siivilii'!Print_Area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btola</dc:creator>
  <cp:lastModifiedBy>TBegashaw</cp:lastModifiedBy>
  <cp:lastPrinted>2016-11-25T06:27:57Z</cp:lastPrinted>
  <dcterms:created xsi:type="dcterms:W3CDTF">2012-03-13T07:01:35Z</dcterms:created>
  <dcterms:modified xsi:type="dcterms:W3CDTF">2016-11-25T06:27:59Z</dcterms:modified>
</cp:coreProperties>
</file>